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5200" windowHeight="12675" tabRatio="750"/>
  </bookViews>
  <sheets>
    <sheet name="LLL" sheetId="1" r:id="rId1"/>
    <sheet name="1344" sheetId="5" r:id="rId2"/>
    <sheet name="KAINGANG" sheetId="4" r:id="rId3"/>
    <sheet name="LP" sheetId="10" r:id="rId4"/>
    <sheet name="ART" sheetId="9" r:id="rId5"/>
    <sheet name="EFI" sheetId="14" r:id="rId6"/>
    <sheet name="CIÊ" sheetId="6" r:id="rId7"/>
    <sheet name="BIO" sheetId="7" r:id="rId8"/>
    <sheet name="FIS" sheetId="20" r:id="rId9"/>
    <sheet name="QUI" sheetId="19" r:id="rId10"/>
    <sheet name="MAT" sheetId="11" r:id="rId11"/>
    <sheet name="GEO" sheetId="12" r:id="rId12"/>
    <sheet name="HIS" sheetId="15" r:id="rId13"/>
    <sheet name="FIL" sheetId="16" r:id="rId14"/>
    <sheet name="SOC" sheetId="17" r:id="rId15"/>
    <sheet name="INFORMATICA" sheetId="13" r:id="rId16"/>
    <sheet name="SAEDE" sheetId="22" r:id="rId17"/>
    <sheet name="1155" sheetId="23" r:id="rId18"/>
    <sheet name="GUARANI" sheetId="21" r:id="rId19"/>
  </sheets>
  <calcPr calcId="125725"/>
</workbook>
</file>

<file path=xl/calcChain.xml><?xml version="1.0" encoding="utf-8"?>
<calcChain xmlns="http://schemas.openxmlformats.org/spreadsheetml/2006/main">
  <c r="L18" i="20"/>
  <c r="L69" i="1"/>
  <c r="L43"/>
  <c r="L24" i="9"/>
  <c r="L21" i="10"/>
  <c r="L21" i="9"/>
  <c r="L45"/>
  <c r="L30" i="6"/>
  <c r="L41" i="5"/>
  <c r="L14" i="21"/>
  <c r="L44" i="9"/>
  <c r="L43"/>
  <c r="L38"/>
  <c r="L27" i="6"/>
  <c r="L45" i="5"/>
  <c r="L60" i="1"/>
  <c r="L19" i="6"/>
  <c r="L16" i="7"/>
  <c r="L30" i="4"/>
  <c r="L25" i="9"/>
  <c r="L20" i="5"/>
  <c r="L66"/>
  <c r="L77" i="1"/>
  <c r="L14" i="13"/>
  <c r="L15" i="20"/>
  <c r="L68" i="1"/>
  <c r="L36" i="4"/>
  <c r="L70" i="1"/>
  <c r="L17" i="14"/>
  <c r="L19"/>
  <c r="L25" i="10"/>
  <c r="L22" i="5"/>
  <c r="L20" i="4"/>
  <c r="L15" i="19"/>
  <c r="L17" i="7"/>
  <c r="L40" i="5"/>
  <c r="L21" i="13"/>
  <c r="L43" i="5"/>
  <c r="L23"/>
  <c r="L39" i="4"/>
  <c r="L39" i="5"/>
  <c r="L27"/>
  <c r="L18" i="6"/>
  <c r="L30" i="5"/>
  <c r="L18" i="16"/>
  <c r="L25" i="15"/>
  <c r="L72" i="1"/>
  <c r="L60" i="5"/>
  <c r="L35" i="1"/>
  <c r="L21" i="5"/>
  <c r="L14" i="10"/>
  <c r="L15" i="9"/>
  <c r="L17" i="10" l="1"/>
  <c r="L18" i="9"/>
  <c r="L22" i="12"/>
  <c r="L21" i="11"/>
  <c r="L16" i="4"/>
  <c r="L17" i="9"/>
  <c r="L54" i="5"/>
  <c r="L33" i="4"/>
  <c r="L28" i="10"/>
  <c r="L42" i="5"/>
  <c r="L40" i="9"/>
  <c r="L18" i="5"/>
  <c r="L67"/>
  <c r="L18" i="12"/>
  <c r="L16" i="17"/>
  <c r="L39" i="9"/>
  <c r="L24" i="5"/>
  <c r="L41" i="9"/>
  <c r="L38" i="5"/>
  <c r="L47"/>
  <c r="L61" i="1"/>
  <c r="L23" i="15"/>
  <c r="L32" i="5"/>
  <c r="L17" i="4"/>
  <c r="L28" i="5"/>
  <c r="L63"/>
  <c r="L22" i="10"/>
  <c r="L26" i="4"/>
  <c r="L20" i="9"/>
  <c r="L24" i="4"/>
  <c r="L31" i="15"/>
  <c r="L30" i="13"/>
  <c r="L29"/>
  <c r="L23" i="14"/>
  <c r="L26" i="6"/>
  <c r="L33" i="9"/>
  <c r="L50" i="5"/>
  <c r="L23" i="13"/>
  <c r="L31" i="5"/>
  <c r="L14"/>
  <c r="L21" i="16"/>
  <c r="L37" i="5"/>
  <c r="L15" i="4"/>
  <c r="L15" i="10"/>
  <c r="L24" i="6"/>
  <c r="L42" i="9"/>
  <c r="L33" i="5"/>
  <c r="L19" i="17"/>
  <c r="L22" i="15"/>
  <c r="L31" i="9"/>
  <c r="L48" i="5"/>
  <c r="L56"/>
  <c r="L23" i="16"/>
  <c r="L22" i="4"/>
  <c r="L20" i="11"/>
  <c r="L28"/>
  <c r="L58" i="5"/>
  <c r="L22" i="6"/>
  <c r="L19" i="16"/>
  <c r="L26" i="12"/>
  <c r="L15" i="17"/>
  <c r="L16" i="12"/>
  <c r="L41" i="4"/>
  <c r="L14" i="16"/>
  <c r="L17" i="12"/>
  <c r="L17" i="5"/>
  <c r="L18" i="13"/>
  <c r="L14" i="20"/>
  <c r="L26" i="9"/>
  <c r="L57" i="1"/>
  <c r="L23" i="9"/>
  <c r="L18" i="14"/>
  <c r="L23" i="4"/>
  <c r="L48" i="1"/>
  <c r="L32" i="4"/>
  <c r="L46" i="5"/>
  <c r="L14" i="22"/>
  <c r="L16" i="5"/>
  <c r="L22" i="17"/>
  <c r="L27" i="12"/>
  <c r="L20" i="13"/>
  <c r="L17" i="17"/>
  <c r="L19" i="12"/>
  <c r="L57" i="5"/>
  <c r="L24" i="10"/>
  <c r="L17" i="13"/>
  <c r="L19" i="4"/>
  <c r="L15" i="23"/>
  <c r="L55" i="5"/>
  <c r="L27" i="9"/>
  <c r="L31" i="4"/>
  <c r="L17" i="6"/>
  <c r="L29" i="5"/>
  <c r="L23" i="12"/>
  <c r="L24" i="15"/>
  <c r="L16" i="21"/>
  <c r="L53" i="5"/>
  <c r="L37" i="9"/>
  <c r="L52" i="5"/>
  <c r="L19"/>
  <c r="L23" i="11"/>
  <c r="L28" i="9"/>
  <c r="L17" i="16"/>
  <c r="A23"/>
  <c r="L20" i="17"/>
  <c r="L14" i="23"/>
  <c r="L26" i="1"/>
  <c r="L65"/>
  <c r="L22" i="14"/>
  <c r="L34" i="9"/>
  <c r="L18" i="4"/>
  <c r="L18" i="10"/>
  <c r="L59" i="5"/>
  <c r="L32" i="9"/>
  <c r="L63" i="1"/>
  <c r="L14" i="6"/>
  <c r="L17" i="11"/>
  <c r="L16" i="20"/>
  <c r="L14" i="7"/>
  <c r="L20" i="12"/>
  <c r="L18" i="17"/>
  <c r="L18" i="11"/>
  <c r="L36" i="9"/>
  <c r="L34" i="4"/>
  <c r="L64" i="5"/>
  <c r="A67"/>
  <c r="L75" i="1"/>
  <c r="L35" i="4"/>
  <c r="L15" i="5"/>
  <c r="L29" i="11"/>
  <c r="L62" i="5"/>
  <c r="L23" i="17"/>
  <c r="L22" i="16"/>
  <c r="L26" i="5"/>
  <c r="L25" i="17"/>
  <c r="L29" i="12"/>
  <c r="L61" i="5"/>
  <c r="L25" i="12"/>
  <c r="L14" i="17"/>
  <c r="L15" i="12"/>
  <c r="L35" i="5"/>
  <c r="L19" i="13"/>
  <c r="L14" i="15"/>
  <c r="L30"/>
  <c r="L21" i="17"/>
  <c r="L71" i="1"/>
  <c r="L25" i="6"/>
  <c r="L29"/>
  <c r="L24" i="17"/>
  <c r="L28" i="12"/>
  <c r="L15" i="21"/>
  <c r="L28" i="13"/>
  <c r="L26"/>
  <c r="L27"/>
  <c r="L25"/>
  <c r="L24"/>
  <c r="L22"/>
  <c r="L16"/>
  <c r="L15"/>
  <c r="L20" i="16"/>
  <c r="L16"/>
  <c r="L15"/>
  <c r="L29" i="15"/>
  <c r="L28"/>
  <c r="L27"/>
  <c r="L26"/>
  <c r="L21"/>
  <c r="L20"/>
  <c r="L19"/>
  <c r="L18"/>
  <c r="L17"/>
  <c r="L16"/>
  <c r="L15"/>
  <c r="L24" i="12"/>
  <c r="L21"/>
  <c r="L14"/>
  <c r="L27" i="11"/>
  <c r="L26"/>
  <c r="L25"/>
  <c r="L24"/>
  <c r="L22"/>
  <c r="L19"/>
  <c r="L16"/>
  <c r="L15"/>
  <c r="L14"/>
  <c r="L14" i="19"/>
  <c r="L17" i="20"/>
  <c r="L18" i="7"/>
  <c r="L15"/>
  <c r="L28" i="6"/>
  <c r="L23"/>
  <c r="L21"/>
  <c r="L20"/>
  <c r="L16"/>
  <c r="L15"/>
  <c r="L24" i="14"/>
  <c r="L21"/>
  <c r="L20"/>
  <c r="L16"/>
  <c r="L15"/>
  <c r="L14"/>
  <c r="L35" i="9"/>
  <c r="L30"/>
  <c r="L29"/>
  <c r="L22"/>
  <c r="L19"/>
  <c r="L16"/>
  <c r="L14"/>
  <c r="L29" i="10"/>
  <c r="L27"/>
  <c r="L26"/>
  <c r="L23"/>
  <c r="L20"/>
  <c r="L19"/>
  <c r="L16"/>
  <c r="L40" i="4"/>
  <c r="L38"/>
  <c r="L37"/>
  <c r="L29"/>
  <c r="L28"/>
  <c r="L27"/>
  <c r="L25"/>
  <c r="L21"/>
  <c r="L14"/>
  <c r="L65" i="5"/>
  <c r="L51"/>
  <c r="L49"/>
  <c r="L44"/>
  <c r="L36"/>
  <c r="L34"/>
  <c r="L25"/>
  <c r="L47" i="1"/>
  <c r="L49"/>
  <c r="L50"/>
  <c r="L51"/>
  <c r="L52"/>
  <c r="L53"/>
  <c r="L54"/>
  <c r="L56"/>
  <c r="L55"/>
  <c r="L58"/>
  <c r="L59"/>
  <c r="L62"/>
  <c r="L64"/>
  <c r="L67"/>
  <c r="L66"/>
  <c r="L74"/>
  <c r="L76"/>
  <c r="L73"/>
  <c r="L78"/>
  <c r="L14"/>
  <c r="L15"/>
  <c r="L17"/>
  <c r="L16"/>
  <c r="L18"/>
  <c r="L19"/>
  <c r="L20"/>
  <c r="L21"/>
  <c r="L22"/>
  <c r="L23"/>
  <c r="L24"/>
  <c r="L25"/>
  <c r="L27"/>
  <c r="L28"/>
  <c r="L29"/>
  <c r="L30"/>
  <c r="L31"/>
  <c r="L32"/>
  <c r="L33"/>
  <c r="L34"/>
  <c r="L36"/>
  <c r="L37"/>
  <c r="L38"/>
  <c r="L42"/>
  <c r="L39"/>
  <c r="L40"/>
  <c r="L41"/>
  <c r="L44"/>
  <c r="L45"/>
  <c r="L46"/>
  <c r="A15" i="23" l="1"/>
  <c r="A16" i="21" l="1"/>
  <c r="A15"/>
  <c r="A15" i="20" l="1"/>
  <c r="A16" s="1"/>
  <c r="A17" s="1"/>
  <c r="A18" s="1"/>
  <c r="A15" i="19"/>
  <c r="A15" i="17"/>
  <c r="A16" s="1"/>
  <c r="A17" s="1"/>
  <c r="A18" s="1"/>
  <c r="A19" s="1"/>
  <c r="A20" s="1"/>
  <c r="A21" s="1"/>
  <c r="A22" s="1"/>
  <c r="A23" s="1"/>
  <c r="A24" s="1"/>
  <c r="A25" s="1"/>
  <c r="A15" i="16"/>
  <c r="A16" s="1"/>
  <c r="A17" s="1"/>
  <c r="A18" s="1"/>
  <c r="A19" s="1"/>
  <c r="A20" s="1"/>
  <c r="A21" s="1"/>
  <c r="A22" s="1"/>
  <c r="A15" i="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15" i="14"/>
  <c r="A16" s="1"/>
  <c r="A17" s="1"/>
  <c r="A18" s="1"/>
  <c r="A19" s="1"/>
  <c r="A20" s="1"/>
  <c r="A21" s="1"/>
  <c r="A22" s="1"/>
  <c r="A23" s="1"/>
  <c r="A24" s="1"/>
  <c r="A15" i="13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15" i="12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15" i="1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15" i="10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15" i="9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15" i="7"/>
  <c r="A16" s="1"/>
  <c r="A17" s="1"/>
  <c r="A18" s="1"/>
  <c r="A15" i="6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15" i="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15" i="4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</calcChain>
</file>

<file path=xl/sharedStrings.xml><?xml version="1.0" encoding="utf-8"?>
<sst xmlns="http://schemas.openxmlformats.org/spreadsheetml/2006/main" count="678" uniqueCount="163">
  <si>
    <t xml:space="preserve">     SECRETARIA DE ESTADO DA EDUCAÇÃO</t>
  </si>
  <si>
    <t xml:space="preserve">     DIRETORIA DE GESTÃO DE PESSOAS</t>
  </si>
  <si>
    <t>PROCESSO SELETIVO ACT 2015 - EDITAL Nº 37/2014/SED</t>
  </si>
  <si>
    <t>CLASSIFICAÇÃO ACT EDUCAÇÃO ESCOLAR INDÍGENA</t>
  </si>
  <si>
    <t>DISCIPLINA</t>
  </si>
  <si>
    <t>CÓDIGO</t>
  </si>
  <si>
    <t>ÁREA</t>
  </si>
  <si>
    <t>GERED</t>
  </si>
  <si>
    <t>POSIÇÃO</t>
  </si>
  <si>
    <t>CANDIDATO</t>
  </si>
  <si>
    <t>NÍVEL DE ESCOLARIDADE</t>
  </si>
  <si>
    <t>PONTUAÇÃO</t>
  </si>
  <si>
    <t xml:space="preserve">     ESTADO DE SANTA CATARINA</t>
  </si>
  <si>
    <t>XANXERÊ</t>
  </si>
  <si>
    <t>EDUCAÇÃO INDÍGENA</t>
  </si>
  <si>
    <t>Anos Iniciais do Ensino Fundamental</t>
  </si>
  <si>
    <t>CESAR DOS SANTOS</t>
  </si>
  <si>
    <t>LORENI NOKRIG PAULO</t>
  </si>
  <si>
    <t>ALCIONE BELINO DE ALMEIDA</t>
  </si>
  <si>
    <t>SEGUNDO PROFESSOR</t>
  </si>
  <si>
    <t>CIÊNCIAS</t>
  </si>
  <si>
    <t>LINGUA MATERNA - KAINGANG</t>
  </si>
  <si>
    <t>BIOLOGIA</t>
  </si>
  <si>
    <t>ARTES</t>
  </si>
  <si>
    <t>LINGUA PORTUGUESA</t>
  </si>
  <si>
    <t>JONATAS DE OLIVEIRA</t>
  </si>
  <si>
    <t>EVA FELICIANO</t>
  </si>
  <si>
    <t>MATEMATICA</t>
  </si>
  <si>
    <t>GILMAR MENDE DOS SANTOS</t>
  </si>
  <si>
    <t>GEOGRAFIA</t>
  </si>
  <si>
    <t>ARI NERIS</t>
  </si>
  <si>
    <t>ELOIR GONÇALVES</t>
  </si>
  <si>
    <t>JANETE MENDES DOS SANTOS</t>
  </si>
  <si>
    <t>PROFESSOR ORIENTADOR DE LABORATÓRIO DE INFORMATICA</t>
  </si>
  <si>
    <t>GENTIL BELINO</t>
  </si>
  <si>
    <t>SOLANGE REFE LOUREIRO</t>
  </si>
  <si>
    <t>LIDEMAR NATALINO MENDES DOS SANTOS</t>
  </si>
  <si>
    <t>EDUCAÇÃO FÍSICA</t>
  </si>
  <si>
    <t>JAIRO NARSIZO</t>
  </si>
  <si>
    <t>FILOSOFIA</t>
  </si>
  <si>
    <t>SOCIOLOGIA</t>
  </si>
  <si>
    <t>HISTÓRIA</t>
  </si>
  <si>
    <t>ALDACIR VALENDORF DE ALMEIDA</t>
  </si>
  <si>
    <t>LEVI FELICIANO</t>
  </si>
  <si>
    <t>MOACIR FRANCISCO</t>
  </si>
  <si>
    <t>REJANE KASUFEJ MENDES</t>
  </si>
  <si>
    <t>ANTONIO DE OLIVEIRA</t>
  </si>
  <si>
    <t>JUCIANE PINHEIRO</t>
  </si>
  <si>
    <t>LENIR PINHEIRO</t>
  </si>
  <si>
    <t>CHARLENE LOPES</t>
  </si>
  <si>
    <t>ELIELSON DA SILVA PEREIRA</t>
  </si>
  <si>
    <t>IVANIA MENDES</t>
  </si>
  <si>
    <t>REGINALDO KOTU MENDES</t>
  </si>
  <si>
    <t>CLEOSMIR NARCISO</t>
  </si>
  <si>
    <t>ALTAIR ALVES DE OLIVEIRA</t>
  </si>
  <si>
    <t>JESIEL ALVES DE OLIVEIRA</t>
  </si>
  <si>
    <t>ALTEMIRO ALVES DE OLIVEIRA</t>
  </si>
  <si>
    <t>JULIANA TEREZINHA DE OLIVEIRA</t>
  </si>
  <si>
    <t>MARCOS ROBERTO FERNANDES</t>
  </si>
  <si>
    <t>LUCIANO FERNANDES</t>
  </si>
  <si>
    <t>GEOMIR FORTES</t>
  </si>
  <si>
    <t>QUÍMICA</t>
  </si>
  <si>
    <t>FÍSICA</t>
  </si>
  <si>
    <t>SIMONE TOMAS</t>
  </si>
  <si>
    <t>VALERIA FELICIANO DA SILVA</t>
  </si>
  <si>
    <t>LIBRANTINA BELINO</t>
  </si>
  <si>
    <t>FERNANDES PINHEIRO</t>
  </si>
  <si>
    <t>GIOVA INACIO</t>
  </si>
  <si>
    <t>ERCILIO GASPAR</t>
  </si>
  <si>
    <t>JESSICA DE OLIVERIA</t>
  </si>
  <si>
    <t>ANDERSON VIEIRA</t>
  </si>
  <si>
    <t>CHARLES MARCOS LUIZ</t>
  </si>
  <si>
    <t>IVONE DE PAULA</t>
  </si>
  <si>
    <t>MARLI APARECIDA MOREIRA</t>
  </si>
  <si>
    <t>ADAIR CORREIA DA SILVA</t>
  </si>
  <si>
    <t>ARI MARIANO</t>
  </si>
  <si>
    <t>ANTONIO VIRI</t>
  </si>
  <si>
    <t>OZANGELA DOS SANTOS</t>
  </si>
  <si>
    <t>TIAGO CORVALAN</t>
  </si>
  <si>
    <t>VALMOR VENHRA MENDES DE PAULA</t>
  </si>
  <si>
    <t>ELIANE GASPAR ALIPIO</t>
  </si>
  <si>
    <t>CLARICE MENDES</t>
  </si>
  <si>
    <t>ANDRE LUIZ GANHGRE JACINTO</t>
  </si>
  <si>
    <t>JUSSARA LOPES</t>
  </si>
  <si>
    <t>CATARINA ROQUE</t>
  </si>
  <si>
    <t>CLEVERTON MENDES</t>
  </si>
  <si>
    <t>JAISON FERREIRA</t>
  </si>
  <si>
    <t>SANDRA DE PAULA</t>
  </si>
  <si>
    <t>CRISTIANE NORBERTO</t>
  </si>
  <si>
    <t>MARIANE DE ALMEIDA PAULINO</t>
  </si>
  <si>
    <t>ELIZETE PEDROSO</t>
  </si>
  <si>
    <t>VOLMIR PALHANO</t>
  </si>
  <si>
    <t>NEIVA LIMA DOS SANTOS</t>
  </si>
  <si>
    <t>VALDIR BELINO</t>
  </si>
  <si>
    <t>JUCIMARA GONÇALVES</t>
  </si>
  <si>
    <t>SONIA MARA LUIZ</t>
  </si>
  <si>
    <t>VALDEMIR PINHEIRO</t>
  </si>
  <si>
    <t>PEDRO ALVES DE ASSIS</t>
  </si>
  <si>
    <t>ELINEI PEDROSO</t>
  </si>
  <si>
    <t>JANETE FERREIRA</t>
  </si>
  <si>
    <t>ALCIDES JACINTO</t>
  </si>
  <si>
    <t>DALGIR PACIFICO</t>
  </si>
  <si>
    <t>RUTE BARBOSA DE PAULA</t>
  </si>
  <si>
    <t>ANA PAULA NARSIZO</t>
  </si>
  <si>
    <t>SOLANGE ERCIGO ALVES</t>
  </si>
  <si>
    <t>SUZANA NERES</t>
  </si>
  <si>
    <t>CLAUDINEI DE OLIVEIRA OUTEIRO</t>
  </si>
  <si>
    <t>NELSON BELINO</t>
  </si>
  <si>
    <t>ELIELSON BELINO</t>
  </si>
  <si>
    <t>SONIA DA LUZ OLIVEIRA BORGES</t>
  </si>
  <si>
    <t>ELISANE UNGREJ FERREIRA DOBLE</t>
  </si>
  <si>
    <t>EDIMARA ALVES</t>
  </si>
  <si>
    <t>ANDERLEIA APARECIDA KEGIR JACINTO</t>
  </si>
  <si>
    <t>JOAO MARIA PINHEIRO</t>
  </si>
  <si>
    <t>ANDREZILDA FREITAS SOARES</t>
  </si>
  <si>
    <t>SILVONES KARAI MARTINS</t>
  </si>
  <si>
    <t>ARMINDO PINTO</t>
  </si>
  <si>
    <t>INDIAMARA VIEIRA</t>
  </si>
  <si>
    <t>LUIZ FERNANDO DE LIMA</t>
  </si>
  <si>
    <t>ANA MARCIA GONÇALVES</t>
  </si>
  <si>
    <t>SAEDE MISTO</t>
  </si>
  <si>
    <t>MARCELA PALHANO</t>
  </si>
  <si>
    <t>LEIA ALVES DA SILVA</t>
  </si>
  <si>
    <t>ELISANGELA DOS SANTOS DE OLIVEIRA</t>
  </si>
  <si>
    <t>JANETE DE PAULA</t>
  </si>
  <si>
    <t>ADILSON DE OLIVEIRA</t>
  </si>
  <si>
    <t>ELIZETE NERIS</t>
  </si>
  <si>
    <t>INTERPRETE DE LIBRAS</t>
  </si>
  <si>
    <t>VALDELIR PINHEIRO</t>
  </si>
  <si>
    <t>ADRIANA APARECIDA BELINO PADILHA DE BIAZI</t>
  </si>
  <si>
    <t>CLAUDEMIR PINHEIRO</t>
  </si>
  <si>
    <t>SILMARA DOS SANTOS</t>
  </si>
  <si>
    <t>PRISCILA NERIS</t>
  </si>
  <si>
    <t>PAULO ROBERTO DOS SANTOS</t>
  </si>
  <si>
    <t>JUSSARA DE OLIVEIRA BELEM</t>
  </si>
  <si>
    <t>MARCIO PINHEIRO</t>
  </si>
  <si>
    <t>SANDRA DE OLIVEIRA</t>
  </si>
  <si>
    <t>TEREZINHA GUEREIRO ERCIGO</t>
  </si>
  <si>
    <t>MIRIAN ANTUNES</t>
  </si>
  <si>
    <t>ANDREIA FRANCISCO</t>
  </si>
  <si>
    <t>CLAIR ROQUE</t>
  </si>
  <si>
    <t>CLEBERSON CRISTIANO LEMES DA SILVA</t>
  </si>
  <si>
    <t>ADEMIR ANTONIO NARCISO</t>
  </si>
  <si>
    <t>ELISANDRA PEDROSO</t>
  </si>
  <si>
    <t>RAQUEL ROQUE</t>
  </si>
  <si>
    <t>RODRIGO STURMER DA ROCHA</t>
  </si>
  <si>
    <t>GRECIELI BELINO</t>
  </si>
  <si>
    <t>CLARICE PALIANO</t>
  </si>
  <si>
    <t>ODIEL PAULINO</t>
  </si>
  <si>
    <t>ROSENI DOS SANTOS</t>
  </si>
  <si>
    <t>JOSIANA GONÇALVES</t>
  </si>
  <si>
    <t>MAURO SEZAR BATISTA</t>
  </si>
  <si>
    <t>SANDRO ALVES DA SILVA</t>
  </si>
  <si>
    <t>NILTON BELINO</t>
  </si>
  <si>
    <t>LINGUA MATERNA - GUARANI</t>
  </si>
  <si>
    <t>ADAIR PACIFICO</t>
  </si>
  <si>
    <t>EZONEIDE ALIPIO</t>
  </si>
  <si>
    <t>ALDECIR ALIPIO DOS SANTOS</t>
  </si>
  <si>
    <t>FILHOS</t>
  </si>
  <si>
    <t>IDADE</t>
  </si>
  <si>
    <t>JOAO CARLOS DOS SANTOS</t>
  </si>
  <si>
    <t>DORILDE GOJ TEN DE PAULA</t>
  </si>
  <si>
    <t>ODAIR VICTOR DOS SANTOS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</si>
</sst>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4E4E4E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/>
    <xf numFmtId="0" fontId="0" fillId="0" borderId="1" xfId="0" applyBorder="1"/>
    <xf numFmtId="0" fontId="0" fillId="0" borderId="0" xfId="0" applyAlignment="1"/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0" xfId="0" applyFont="1" applyBorder="1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0" xfId="0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/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1025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8"/>
  <sheetViews>
    <sheetView tabSelected="1" workbookViewId="0">
      <selection activeCell="B7" sqref="B7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5703125" customWidth="1"/>
    <col min="12" max="12" width="8.5703125" style="1" customWidth="1"/>
    <col min="13" max="13" width="0.140625" customWidth="1"/>
    <col min="14" max="14" width="0.140625" hidden="1" customWidth="1"/>
  </cols>
  <sheetData>
    <row r="1" spans="1:14" ht="15.75">
      <c r="B1" s="23" t="s">
        <v>12</v>
      </c>
      <c r="C1" s="23"/>
      <c r="D1" s="23"/>
      <c r="E1" s="23"/>
      <c r="F1" s="23"/>
      <c r="G1" s="23"/>
      <c r="H1" s="23"/>
      <c r="I1" s="23"/>
    </row>
    <row r="2" spans="1:14" ht="15.75">
      <c r="B2" s="23" t="s">
        <v>0</v>
      </c>
      <c r="C2" s="23"/>
      <c r="D2" s="23"/>
      <c r="E2" s="23"/>
      <c r="F2" s="23"/>
      <c r="G2" s="23"/>
      <c r="H2" s="23"/>
      <c r="I2" s="23"/>
    </row>
    <row r="3" spans="1:14" ht="15.75">
      <c r="B3" s="23" t="s">
        <v>1</v>
      </c>
      <c r="C3" s="23"/>
      <c r="D3" s="23"/>
      <c r="E3" s="23"/>
      <c r="F3" s="23"/>
      <c r="G3" s="23"/>
      <c r="H3" s="23"/>
      <c r="I3" s="23"/>
    </row>
    <row r="5" spans="1:14" ht="15" customHeight="1">
      <c r="A5" s="22" t="s">
        <v>2</v>
      </c>
      <c r="B5" s="22"/>
      <c r="C5" s="22"/>
      <c r="D5" s="22"/>
      <c r="E5" s="3"/>
      <c r="F5" s="3"/>
      <c r="G5" s="3"/>
      <c r="H5" s="3"/>
      <c r="I5" s="3"/>
    </row>
    <row r="6" spans="1:14" ht="15" customHeight="1">
      <c r="A6" s="22" t="s">
        <v>3</v>
      </c>
      <c r="B6" s="22"/>
      <c r="C6" s="22"/>
      <c r="D6" s="22"/>
      <c r="E6" s="3"/>
      <c r="F6" s="3"/>
      <c r="G6" s="3"/>
      <c r="H6" s="3"/>
      <c r="I6" s="3"/>
    </row>
    <row r="7" spans="1:14" ht="15" customHeight="1">
      <c r="A7" s="2"/>
      <c r="B7" s="2"/>
      <c r="C7" s="2"/>
      <c r="D7" s="2"/>
      <c r="E7" s="2"/>
      <c r="F7" s="2"/>
      <c r="G7" s="2"/>
      <c r="H7" s="2"/>
      <c r="I7" s="2"/>
    </row>
    <row r="8" spans="1:14" ht="15" customHeight="1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>
      <c r="A9" s="11" t="s">
        <v>4</v>
      </c>
      <c r="B9" s="14" t="s">
        <v>15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>
      <c r="A10" s="11" t="s">
        <v>5</v>
      </c>
      <c r="B10" s="18">
        <v>1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>
      <c r="D12" s="15"/>
      <c r="E12" s="15"/>
      <c r="F12" s="15"/>
      <c r="G12" s="15"/>
      <c r="H12" s="15"/>
      <c r="I12" s="15"/>
      <c r="J12" s="15"/>
      <c r="K12" s="15"/>
    </row>
    <row r="13" spans="1:14">
      <c r="A13" s="7" t="s">
        <v>8</v>
      </c>
      <c r="B13" s="8" t="s">
        <v>9</v>
      </c>
      <c r="C13" s="8" t="s">
        <v>10</v>
      </c>
      <c r="D13" s="8" t="s">
        <v>11</v>
      </c>
      <c r="E13" s="8" t="s">
        <v>11</v>
      </c>
      <c r="F13" s="8" t="s">
        <v>11</v>
      </c>
      <c r="G13" s="8" t="s">
        <v>11</v>
      </c>
      <c r="H13" s="8" t="s">
        <v>11</v>
      </c>
      <c r="I13" s="8" t="s">
        <v>11</v>
      </c>
      <c r="J13" s="8" t="s">
        <v>11</v>
      </c>
      <c r="K13" s="8" t="s">
        <v>158</v>
      </c>
      <c r="L13" s="8" t="s">
        <v>159</v>
      </c>
      <c r="M13" s="8"/>
      <c r="N13" s="5"/>
    </row>
    <row r="14" spans="1:14">
      <c r="A14" s="9">
        <v>1</v>
      </c>
      <c r="B14" s="5" t="s">
        <v>47</v>
      </c>
      <c r="C14" s="9">
        <v>3</v>
      </c>
      <c r="D14" s="9">
        <v>415</v>
      </c>
      <c r="E14" s="9">
        <v>415</v>
      </c>
      <c r="F14" s="9">
        <v>415</v>
      </c>
      <c r="G14" s="9">
        <v>415</v>
      </c>
      <c r="H14" s="9">
        <v>415</v>
      </c>
      <c r="I14" s="9">
        <v>415</v>
      </c>
      <c r="J14" s="9">
        <v>415</v>
      </c>
      <c r="K14" s="9">
        <v>1</v>
      </c>
      <c r="L14" s="21">
        <f t="shared" ref="L14:L45" si="0">INT(YEARFRAC(N14,M14))</f>
        <v>34</v>
      </c>
      <c r="M14" s="19">
        <v>29511</v>
      </c>
      <c r="N14" s="20">
        <v>41942</v>
      </c>
    </row>
    <row r="15" spans="1:14">
      <c r="A15" s="9">
        <f>A14+1</f>
        <v>2</v>
      </c>
      <c r="B15" s="5" t="s">
        <v>35</v>
      </c>
      <c r="C15" s="9">
        <v>3</v>
      </c>
      <c r="D15" s="9">
        <v>375</v>
      </c>
      <c r="K15" s="9">
        <v>1</v>
      </c>
      <c r="L15" s="21">
        <f t="shared" si="0"/>
        <v>34</v>
      </c>
      <c r="M15" s="19">
        <v>29381</v>
      </c>
      <c r="N15" s="20">
        <v>41942</v>
      </c>
    </row>
    <row r="16" spans="1:14">
      <c r="A16" s="9">
        <f t="shared" ref="A16:A78" si="1">A15+1</f>
        <v>3</v>
      </c>
      <c r="B16" s="5" t="s">
        <v>119</v>
      </c>
      <c r="C16" s="9">
        <v>3</v>
      </c>
      <c r="D16" s="9">
        <v>375</v>
      </c>
      <c r="K16" s="9">
        <v>1</v>
      </c>
      <c r="L16" s="21">
        <f t="shared" si="0"/>
        <v>32</v>
      </c>
      <c r="M16" s="19">
        <v>30158</v>
      </c>
      <c r="N16" s="20">
        <v>41942</v>
      </c>
    </row>
    <row r="17" spans="1:14">
      <c r="A17" s="9">
        <f t="shared" si="1"/>
        <v>4</v>
      </c>
      <c r="B17" s="5" t="s">
        <v>112</v>
      </c>
      <c r="C17" s="9">
        <v>3</v>
      </c>
      <c r="D17" s="9">
        <v>375</v>
      </c>
      <c r="K17" s="9">
        <v>1</v>
      </c>
      <c r="L17" s="21">
        <f t="shared" si="0"/>
        <v>27</v>
      </c>
      <c r="M17" s="19">
        <v>31824</v>
      </c>
      <c r="N17" s="20">
        <v>41942</v>
      </c>
    </row>
    <row r="18" spans="1:14">
      <c r="A18" s="9">
        <f t="shared" si="1"/>
        <v>5</v>
      </c>
      <c r="B18" s="5" t="s">
        <v>90</v>
      </c>
      <c r="C18" s="9">
        <v>3</v>
      </c>
      <c r="D18" s="9">
        <v>340</v>
      </c>
      <c r="K18" s="9">
        <v>0</v>
      </c>
      <c r="L18" s="21">
        <f t="shared" si="0"/>
        <v>30</v>
      </c>
      <c r="M18" s="19">
        <v>30717</v>
      </c>
      <c r="N18" s="20">
        <v>41942</v>
      </c>
    </row>
    <row r="19" spans="1:14">
      <c r="A19" s="9">
        <f t="shared" si="1"/>
        <v>6</v>
      </c>
      <c r="B19" s="5" t="s">
        <v>140</v>
      </c>
      <c r="C19" s="9">
        <v>3</v>
      </c>
      <c r="D19" s="9">
        <v>335</v>
      </c>
      <c r="K19" s="9">
        <v>3</v>
      </c>
      <c r="L19" s="21">
        <f t="shared" si="0"/>
        <v>36</v>
      </c>
      <c r="M19" s="19">
        <v>28595</v>
      </c>
      <c r="N19" s="20">
        <v>41942</v>
      </c>
    </row>
    <row r="20" spans="1:14">
      <c r="A20" s="9">
        <f t="shared" si="1"/>
        <v>7</v>
      </c>
      <c r="B20" s="5" t="s">
        <v>84</v>
      </c>
      <c r="C20" s="9">
        <v>3</v>
      </c>
      <c r="D20" s="9">
        <v>225</v>
      </c>
      <c r="K20" s="9">
        <v>3</v>
      </c>
      <c r="L20" s="21">
        <f t="shared" si="0"/>
        <v>41</v>
      </c>
      <c r="M20" s="19">
        <v>26920</v>
      </c>
      <c r="N20" s="20">
        <v>41942</v>
      </c>
    </row>
    <row r="21" spans="1:14">
      <c r="A21" s="9">
        <f t="shared" si="1"/>
        <v>8</v>
      </c>
      <c r="B21" s="5" t="s">
        <v>18</v>
      </c>
      <c r="C21" s="9">
        <v>4</v>
      </c>
      <c r="D21" s="9">
        <v>410</v>
      </c>
      <c r="K21" s="9">
        <v>1</v>
      </c>
      <c r="L21" s="21">
        <f t="shared" si="0"/>
        <v>33</v>
      </c>
      <c r="M21" s="19">
        <v>29740</v>
      </c>
      <c r="N21" s="20">
        <v>41942</v>
      </c>
    </row>
    <row r="22" spans="1:14">
      <c r="A22" s="9">
        <f t="shared" si="1"/>
        <v>9</v>
      </c>
      <c r="B22" s="5" t="s">
        <v>59</v>
      </c>
      <c r="C22" s="9">
        <v>4</v>
      </c>
      <c r="D22" s="9">
        <v>405</v>
      </c>
      <c r="K22" s="9">
        <v>0</v>
      </c>
      <c r="L22" s="21">
        <f t="shared" si="0"/>
        <v>47</v>
      </c>
      <c r="M22" s="19">
        <v>24480</v>
      </c>
      <c r="N22" s="20">
        <v>41942</v>
      </c>
    </row>
    <row r="23" spans="1:14">
      <c r="A23" s="9">
        <f t="shared" si="1"/>
        <v>10</v>
      </c>
      <c r="B23" s="5" t="s">
        <v>65</v>
      </c>
      <c r="C23" s="9">
        <v>4</v>
      </c>
      <c r="D23" s="9">
        <v>395</v>
      </c>
      <c r="K23" s="9">
        <v>2</v>
      </c>
      <c r="L23" s="21">
        <f t="shared" si="0"/>
        <v>47</v>
      </c>
      <c r="M23" s="19">
        <v>24647</v>
      </c>
      <c r="N23" s="20">
        <v>41942</v>
      </c>
    </row>
    <row r="24" spans="1:14">
      <c r="A24" s="9">
        <f t="shared" si="1"/>
        <v>11</v>
      </c>
      <c r="B24" s="5" t="s">
        <v>26</v>
      </c>
      <c r="C24" s="9">
        <v>4</v>
      </c>
      <c r="D24" s="9">
        <v>370</v>
      </c>
      <c r="K24" s="9">
        <v>2</v>
      </c>
      <c r="L24" s="21">
        <f t="shared" si="0"/>
        <v>32</v>
      </c>
      <c r="M24" s="19">
        <v>29940</v>
      </c>
      <c r="N24" s="20">
        <v>41942</v>
      </c>
    </row>
    <row r="25" spans="1:14">
      <c r="A25" s="9">
        <f t="shared" si="1"/>
        <v>12</v>
      </c>
      <c r="B25" s="5" t="s">
        <v>93</v>
      </c>
      <c r="C25" s="9">
        <v>4</v>
      </c>
      <c r="D25" s="9">
        <v>360</v>
      </c>
      <c r="K25" s="9">
        <v>2</v>
      </c>
      <c r="L25" s="21">
        <f t="shared" si="0"/>
        <v>32</v>
      </c>
      <c r="M25" s="19">
        <v>30076</v>
      </c>
      <c r="N25" s="20">
        <v>41942</v>
      </c>
    </row>
    <row r="26" spans="1:14">
      <c r="A26" s="9">
        <f t="shared" si="1"/>
        <v>13</v>
      </c>
      <c r="B26" s="5" t="s">
        <v>143</v>
      </c>
      <c r="C26" s="9">
        <v>4</v>
      </c>
      <c r="D26" s="9">
        <v>350</v>
      </c>
      <c r="K26" s="9">
        <v>0</v>
      </c>
      <c r="L26" s="21">
        <f t="shared" si="0"/>
        <v>24</v>
      </c>
      <c r="M26" s="19">
        <v>33003</v>
      </c>
      <c r="N26" s="20">
        <v>41942</v>
      </c>
    </row>
    <row r="27" spans="1:14">
      <c r="A27" s="9">
        <f t="shared" si="1"/>
        <v>14</v>
      </c>
      <c r="B27" s="5" t="s">
        <v>43</v>
      </c>
      <c r="C27" s="9">
        <v>4</v>
      </c>
      <c r="D27" s="9">
        <v>345</v>
      </c>
      <c r="K27" s="9">
        <v>3</v>
      </c>
      <c r="L27" s="21">
        <f t="shared" si="0"/>
        <v>34</v>
      </c>
      <c r="M27" s="19">
        <v>29175</v>
      </c>
      <c r="N27" s="20">
        <v>41942</v>
      </c>
    </row>
    <row r="28" spans="1:14">
      <c r="A28" s="9">
        <f t="shared" si="1"/>
        <v>15</v>
      </c>
      <c r="B28" s="5" t="s">
        <v>150</v>
      </c>
      <c r="C28" s="9">
        <v>4</v>
      </c>
      <c r="D28" s="9">
        <v>325</v>
      </c>
      <c r="K28" s="9">
        <v>0</v>
      </c>
      <c r="L28" s="21">
        <f t="shared" si="0"/>
        <v>25</v>
      </c>
      <c r="M28" s="19">
        <v>32460</v>
      </c>
      <c r="N28" s="20">
        <v>41942</v>
      </c>
    </row>
    <row r="29" spans="1:14">
      <c r="A29" s="9">
        <f t="shared" si="1"/>
        <v>16</v>
      </c>
      <c r="B29" s="5" t="s">
        <v>156</v>
      </c>
      <c r="C29" s="9">
        <v>4</v>
      </c>
      <c r="D29" s="9">
        <v>315</v>
      </c>
      <c r="K29" s="9">
        <v>2</v>
      </c>
      <c r="L29" s="21">
        <f t="shared" si="0"/>
        <v>33</v>
      </c>
      <c r="M29" s="19">
        <v>29580</v>
      </c>
      <c r="N29" s="20">
        <v>41942</v>
      </c>
    </row>
    <row r="30" spans="1:14">
      <c r="A30" s="9">
        <f t="shared" si="1"/>
        <v>17</v>
      </c>
      <c r="B30" s="5" t="s">
        <v>97</v>
      </c>
      <c r="C30" s="9">
        <v>4</v>
      </c>
      <c r="D30" s="9">
        <v>305</v>
      </c>
      <c r="K30" s="9">
        <v>2</v>
      </c>
      <c r="L30" s="21">
        <f t="shared" si="0"/>
        <v>49</v>
      </c>
      <c r="M30" s="19">
        <v>23922</v>
      </c>
      <c r="N30" s="20">
        <v>41942</v>
      </c>
    </row>
    <row r="31" spans="1:14">
      <c r="A31" s="9">
        <f t="shared" si="1"/>
        <v>18</v>
      </c>
      <c r="B31" s="5" t="s">
        <v>77</v>
      </c>
      <c r="C31" s="9">
        <v>6</v>
      </c>
      <c r="D31" s="9">
        <v>400</v>
      </c>
      <c r="K31" s="9">
        <v>5</v>
      </c>
      <c r="L31" s="21">
        <f t="shared" si="0"/>
        <v>42</v>
      </c>
      <c r="M31" s="19">
        <v>26434</v>
      </c>
      <c r="N31" s="20">
        <v>41942</v>
      </c>
    </row>
    <row r="32" spans="1:14">
      <c r="A32" s="9">
        <f t="shared" si="1"/>
        <v>19</v>
      </c>
      <c r="B32" s="5" t="s">
        <v>31</v>
      </c>
      <c r="C32" s="9">
        <v>6</v>
      </c>
      <c r="D32" s="9">
        <v>320</v>
      </c>
      <c r="K32" s="9">
        <v>2</v>
      </c>
      <c r="L32" s="21">
        <f t="shared" si="0"/>
        <v>49</v>
      </c>
      <c r="M32" s="19">
        <v>23688</v>
      </c>
      <c r="N32" s="20">
        <v>41942</v>
      </c>
    </row>
    <row r="33" spans="1:14">
      <c r="A33" s="9">
        <f t="shared" si="1"/>
        <v>20</v>
      </c>
      <c r="B33" s="5" t="s">
        <v>126</v>
      </c>
      <c r="C33" s="9">
        <v>6</v>
      </c>
      <c r="D33" s="9">
        <v>295</v>
      </c>
      <c r="K33" s="9">
        <v>2</v>
      </c>
      <c r="L33" s="21">
        <f t="shared" si="0"/>
        <v>27</v>
      </c>
      <c r="M33" s="19">
        <v>32074</v>
      </c>
      <c r="N33" s="20">
        <v>41942</v>
      </c>
    </row>
    <row r="34" spans="1:14">
      <c r="A34" s="9">
        <f t="shared" si="1"/>
        <v>21</v>
      </c>
      <c r="B34" s="5" t="s">
        <v>132</v>
      </c>
      <c r="C34" s="9">
        <v>6</v>
      </c>
      <c r="D34" s="9">
        <v>285</v>
      </c>
      <c r="K34" s="9">
        <v>1</v>
      </c>
      <c r="L34" s="21">
        <f t="shared" si="0"/>
        <v>29</v>
      </c>
      <c r="M34" s="19">
        <v>31163</v>
      </c>
      <c r="N34" s="20">
        <v>41942</v>
      </c>
    </row>
    <row r="35" spans="1:14">
      <c r="A35" s="9">
        <f t="shared" si="1"/>
        <v>22</v>
      </c>
      <c r="B35" s="5" t="s">
        <v>17</v>
      </c>
      <c r="C35" s="9">
        <v>6</v>
      </c>
      <c r="D35" s="9">
        <v>140</v>
      </c>
      <c r="K35" s="9">
        <v>8</v>
      </c>
      <c r="L35" s="21">
        <f t="shared" si="0"/>
        <v>54</v>
      </c>
      <c r="M35" s="19">
        <v>22161</v>
      </c>
      <c r="N35" s="20">
        <v>41942</v>
      </c>
    </row>
    <row r="36" spans="1:14">
      <c r="A36" s="9">
        <f t="shared" si="1"/>
        <v>23</v>
      </c>
      <c r="B36" s="5" t="s">
        <v>75</v>
      </c>
      <c r="C36" s="9">
        <v>6</v>
      </c>
      <c r="D36" s="9">
        <v>95</v>
      </c>
      <c r="K36" s="9">
        <v>5</v>
      </c>
      <c r="L36" s="21">
        <f t="shared" si="0"/>
        <v>38</v>
      </c>
      <c r="M36" s="19">
        <v>27983</v>
      </c>
      <c r="N36" s="20">
        <v>41942</v>
      </c>
    </row>
    <row r="37" spans="1:14">
      <c r="A37" s="9">
        <f t="shared" si="1"/>
        <v>24</v>
      </c>
      <c r="B37" s="5" t="s">
        <v>116</v>
      </c>
      <c r="C37" s="9">
        <v>6</v>
      </c>
      <c r="D37" s="9">
        <v>80</v>
      </c>
      <c r="K37" s="9">
        <v>4</v>
      </c>
      <c r="L37" s="21">
        <f t="shared" si="0"/>
        <v>38</v>
      </c>
      <c r="M37" s="19">
        <v>27763</v>
      </c>
      <c r="N37" s="20">
        <v>41942</v>
      </c>
    </row>
    <row r="38" spans="1:14">
      <c r="A38" s="9">
        <f t="shared" si="1"/>
        <v>25</v>
      </c>
      <c r="B38" s="5" t="s">
        <v>68</v>
      </c>
      <c r="C38" s="9">
        <v>10</v>
      </c>
      <c r="D38" s="9">
        <v>210</v>
      </c>
      <c r="K38" s="9">
        <v>2</v>
      </c>
      <c r="L38" s="21">
        <f t="shared" si="0"/>
        <v>45</v>
      </c>
      <c r="M38" s="19">
        <v>25391</v>
      </c>
      <c r="N38" s="20">
        <v>41942</v>
      </c>
    </row>
    <row r="39" spans="1:14">
      <c r="A39" s="9">
        <f t="shared" si="1"/>
        <v>26</v>
      </c>
      <c r="B39" s="5" t="s">
        <v>129</v>
      </c>
      <c r="C39" s="9">
        <v>11</v>
      </c>
      <c r="D39" s="9">
        <v>320</v>
      </c>
      <c r="K39" s="9">
        <v>0</v>
      </c>
      <c r="L39" s="21">
        <f t="shared" si="0"/>
        <v>23</v>
      </c>
      <c r="M39" s="19">
        <v>33502</v>
      </c>
      <c r="N39" s="20">
        <v>41942</v>
      </c>
    </row>
    <row r="40" spans="1:14">
      <c r="A40" s="9">
        <f t="shared" si="1"/>
        <v>27</v>
      </c>
      <c r="B40" s="5" t="s">
        <v>137</v>
      </c>
      <c r="C40" s="9">
        <v>11</v>
      </c>
      <c r="D40" s="9">
        <v>315</v>
      </c>
      <c r="K40" s="9">
        <v>0</v>
      </c>
      <c r="L40" s="21">
        <f t="shared" si="0"/>
        <v>23</v>
      </c>
      <c r="M40" s="19">
        <v>33338</v>
      </c>
      <c r="N40" s="20">
        <v>41942</v>
      </c>
    </row>
    <row r="41" spans="1:14">
      <c r="A41" s="9">
        <f t="shared" si="1"/>
        <v>28</v>
      </c>
      <c r="B41" s="5" t="s">
        <v>56</v>
      </c>
      <c r="C41" s="9">
        <v>11</v>
      </c>
      <c r="D41" s="9">
        <v>230</v>
      </c>
      <c r="K41" s="9">
        <v>0</v>
      </c>
      <c r="L41" s="21">
        <f t="shared" si="0"/>
        <v>31</v>
      </c>
      <c r="M41" s="19">
        <v>30264</v>
      </c>
      <c r="N41" s="20">
        <v>41942</v>
      </c>
    </row>
    <row r="42" spans="1:14">
      <c r="A42" s="9">
        <f t="shared" si="1"/>
        <v>29</v>
      </c>
      <c r="B42" s="5" t="s">
        <v>96</v>
      </c>
      <c r="C42" s="9">
        <v>11</v>
      </c>
      <c r="D42" s="9">
        <v>175</v>
      </c>
      <c r="K42" s="9">
        <v>3</v>
      </c>
      <c r="L42" s="21">
        <f t="shared" si="0"/>
        <v>29</v>
      </c>
      <c r="M42" s="19">
        <v>31333</v>
      </c>
      <c r="N42" s="20">
        <v>41942</v>
      </c>
    </row>
    <row r="43" spans="1:14">
      <c r="A43" s="9">
        <f t="shared" si="1"/>
        <v>30</v>
      </c>
      <c r="B43" s="5" t="s">
        <v>71</v>
      </c>
      <c r="C43" s="9">
        <v>11</v>
      </c>
      <c r="D43" s="9">
        <v>160</v>
      </c>
      <c r="K43" s="9">
        <v>1</v>
      </c>
      <c r="L43" s="21">
        <f t="shared" si="0"/>
        <v>22</v>
      </c>
      <c r="M43" s="19">
        <v>33831</v>
      </c>
      <c r="N43" s="20">
        <v>41942</v>
      </c>
    </row>
    <row r="44" spans="1:14">
      <c r="A44" s="9">
        <f t="shared" si="1"/>
        <v>31</v>
      </c>
      <c r="B44" s="5" t="s">
        <v>51</v>
      </c>
      <c r="C44" s="9">
        <v>11</v>
      </c>
      <c r="D44" s="9">
        <v>115</v>
      </c>
      <c r="K44" s="9">
        <v>5</v>
      </c>
      <c r="L44" s="21">
        <f t="shared" si="0"/>
        <v>43</v>
      </c>
      <c r="M44" s="19">
        <v>26157</v>
      </c>
      <c r="N44" s="20">
        <v>41942</v>
      </c>
    </row>
    <row r="45" spans="1:14">
      <c r="A45" s="9">
        <f t="shared" si="1"/>
        <v>32</v>
      </c>
      <c r="B45" s="5" t="s">
        <v>130</v>
      </c>
      <c r="C45" s="9">
        <v>11</v>
      </c>
      <c r="D45" s="9">
        <v>65</v>
      </c>
      <c r="K45" s="9">
        <v>4</v>
      </c>
      <c r="L45" s="21">
        <f t="shared" si="0"/>
        <v>41</v>
      </c>
      <c r="M45" s="19">
        <v>26715</v>
      </c>
      <c r="N45" s="20">
        <v>41942</v>
      </c>
    </row>
    <row r="46" spans="1:14">
      <c r="A46" s="9">
        <f t="shared" si="1"/>
        <v>33</v>
      </c>
      <c r="B46" s="5" t="s">
        <v>157</v>
      </c>
      <c r="C46" s="9">
        <v>12</v>
      </c>
      <c r="D46" s="9">
        <v>355</v>
      </c>
      <c r="K46" s="9">
        <v>0</v>
      </c>
      <c r="L46" s="21">
        <f t="shared" ref="L46:L77" si="2">INT(YEARFRAC(N46,M46))</f>
        <v>26</v>
      </c>
      <c r="M46" s="19">
        <v>32399</v>
      </c>
      <c r="N46" s="20">
        <v>41942</v>
      </c>
    </row>
    <row r="47" spans="1:14">
      <c r="A47" s="9">
        <f t="shared" si="1"/>
        <v>34</v>
      </c>
      <c r="B47" s="5" t="s">
        <v>102</v>
      </c>
      <c r="C47" s="9">
        <v>12</v>
      </c>
      <c r="D47" s="9">
        <v>290</v>
      </c>
      <c r="K47" s="9">
        <v>1</v>
      </c>
      <c r="L47" s="21">
        <f t="shared" si="2"/>
        <v>22</v>
      </c>
      <c r="M47" s="19">
        <v>33621</v>
      </c>
      <c r="N47" s="20">
        <v>41942</v>
      </c>
    </row>
    <row r="48" spans="1:14">
      <c r="A48" s="9">
        <f t="shared" si="1"/>
        <v>35</v>
      </c>
      <c r="B48" s="5" t="s">
        <v>117</v>
      </c>
      <c r="C48" s="9">
        <v>12</v>
      </c>
      <c r="D48" s="9">
        <v>160</v>
      </c>
      <c r="K48" s="9">
        <v>3</v>
      </c>
      <c r="L48" s="21">
        <f t="shared" si="2"/>
        <v>22</v>
      </c>
      <c r="M48" s="19">
        <v>33747</v>
      </c>
      <c r="N48" s="20">
        <v>41942</v>
      </c>
    </row>
    <row r="49" spans="1:14">
      <c r="A49" s="9">
        <f t="shared" si="1"/>
        <v>36</v>
      </c>
      <c r="B49" s="5" t="s">
        <v>48</v>
      </c>
      <c r="C49" s="9">
        <v>13</v>
      </c>
      <c r="D49" s="9">
        <v>360</v>
      </c>
      <c r="K49" s="9">
        <v>2</v>
      </c>
      <c r="L49" s="21">
        <f t="shared" si="2"/>
        <v>36</v>
      </c>
      <c r="M49" s="19">
        <v>28787</v>
      </c>
      <c r="N49" s="20">
        <v>41942</v>
      </c>
    </row>
    <row r="50" spans="1:14">
      <c r="A50" s="9">
        <f t="shared" si="1"/>
        <v>37</v>
      </c>
      <c r="B50" s="5" t="s">
        <v>94</v>
      </c>
      <c r="C50" s="9">
        <v>13</v>
      </c>
      <c r="D50" s="9">
        <v>120</v>
      </c>
      <c r="K50" s="9">
        <v>1</v>
      </c>
      <c r="L50" s="21">
        <f t="shared" si="2"/>
        <v>25</v>
      </c>
      <c r="M50" s="19">
        <v>32802</v>
      </c>
      <c r="N50" s="20">
        <v>41942</v>
      </c>
    </row>
    <row r="51" spans="1:14">
      <c r="A51" s="9">
        <f t="shared" si="1"/>
        <v>38</v>
      </c>
      <c r="B51" s="5" t="s">
        <v>66</v>
      </c>
      <c r="C51" s="9">
        <v>14</v>
      </c>
      <c r="D51" s="9">
        <v>50</v>
      </c>
      <c r="K51" s="9">
        <v>0</v>
      </c>
      <c r="L51" s="21">
        <f t="shared" si="2"/>
        <v>34</v>
      </c>
      <c r="M51" s="19">
        <v>29269</v>
      </c>
      <c r="N51" s="20">
        <v>41942</v>
      </c>
    </row>
    <row r="52" spans="1:14">
      <c r="A52" s="9">
        <f t="shared" si="1"/>
        <v>39</v>
      </c>
      <c r="B52" s="5" t="s">
        <v>63</v>
      </c>
      <c r="C52" s="9">
        <v>15</v>
      </c>
      <c r="D52" s="9">
        <v>45</v>
      </c>
      <c r="K52" s="9">
        <v>0</v>
      </c>
      <c r="L52" s="21">
        <f t="shared" si="2"/>
        <v>19</v>
      </c>
      <c r="M52" s="19">
        <v>34668</v>
      </c>
      <c r="N52" s="20">
        <v>41942</v>
      </c>
    </row>
    <row r="53" spans="1:14">
      <c r="A53" s="9">
        <f t="shared" si="1"/>
        <v>40</v>
      </c>
      <c r="B53" s="5" t="s">
        <v>74</v>
      </c>
      <c r="C53" s="9">
        <v>16</v>
      </c>
      <c r="D53" s="9">
        <v>110</v>
      </c>
      <c r="K53" s="9">
        <v>0</v>
      </c>
      <c r="L53" s="21">
        <f t="shared" si="2"/>
        <v>29</v>
      </c>
      <c r="M53" s="19">
        <v>31085</v>
      </c>
      <c r="N53" s="20">
        <v>41942</v>
      </c>
    </row>
    <row r="54" spans="1:14">
      <c r="A54" s="9">
        <f t="shared" si="1"/>
        <v>41</v>
      </c>
      <c r="B54" s="5" t="s">
        <v>89</v>
      </c>
      <c r="C54" s="9">
        <v>16</v>
      </c>
      <c r="D54" s="9">
        <v>25</v>
      </c>
      <c r="K54" s="9">
        <v>2</v>
      </c>
      <c r="L54" s="21">
        <f t="shared" si="2"/>
        <v>23</v>
      </c>
      <c r="M54" s="19">
        <v>33503</v>
      </c>
      <c r="N54" s="20">
        <v>41942</v>
      </c>
    </row>
    <row r="55" spans="1:14">
      <c r="A55" s="9">
        <f t="shared" si="1"/>
        <v>42</v>
      </c>
      <c r="B55" s="5" t="s">
        <v>122</v>
      </c>
      <c r="C55" s="9">
        <v>17</v>
      </c>
      <c r="D55" s="9">
        <v>300</v>
      </c>
      <c r="K55" s="9">
        <v>0</v>
      </c>
      <c r="L55" s="21">
        <f t="shared" si="2"/>
        <v>19</v>
      </c>
      <c r="M55" s="19">
        <v>34926</v>
      </c>
      <c r="N55" s="20">
        <v>41942</v>
      </c>
    </row>
    <row r="56" spans="1:14">
      <c r="A56" s="9">
        <f t="shared" si="1"/>
        <v>43</v>
      </c>
      <c r="B56" s="5" t="s">
        <v>64</v>
      </c>
      <c r="C56" s="9">
        <v>17</v>
      </c>
      <c r="D56" s="9">
        <v>300</v>
      </c>
      <c r="K56" s="9">
        <v>0</v>
      </c>
      <c r="L56" s="21">
        <f t="shared" si="2"/>
        <v>18</v>
      </c>
      <c r="M56" s="19">
        <v>35237</v>
      </c>
      <c r="N56" s="20">
        <v>41942</v>
      </c>
    </row>
    <row r="57" spans="1:14">
      <c r="A57" s="9">
        <f t="shared" si="1"/>
        <v>44</v>
      </c>
      <c r="B57" s="5" t="s">
        <v>114</v>
      </c>
      <c r="C57" s="9">
        <v>17</v>
      </c>
      <c r="D57" s="9">
        <v>245</v>
      </c>
      <c r="K57" s="9">
        <v>1</v>
      </c>
      <c r="L57" s="21">
        <f t="shared" si="2"/>
        <v>24</v>
      </c>
      <c r="M57" s="19">
        <v>32839</v>
      </c>
      <c r="N57" s="20">
        <v>41942</v>
      </c>
    </row>
    <row r="58" spans="1:14">
      <c r="A58" s="9">
        <f t="shared" si="1"/>
        <v>45</v>
      </c>
      <c r="B58" s="5" t="s">
        <v>128</v>
      </c>
      <c r="C58" s="9">
        <v>17</v>
      </c>
      <c r="D58" s="9">
        <v>165</v>
      </c>
      <c r="K58" s="9">
        <v>1</v>
      </c>
      <c r="L58" s="21">
        <f t="shared" si="2"/>
        <v>30</v>
      </c>
      <c r="M58" s="19">
        <v>30961</v>
      </c>
      <c r="N58" s="20">
        <v>41942</v>
      </c>
    </row>
    <row r="59" spans="1:14">
      <c r="A59" s="9">
        <f t="shared" si="1"/>
        <v>46</v>
      </c>
      <c r="B59" s="5" t="s">
        <v>141</v>
      </c>
      <c r="C59" s="9">
        <v>17</v>
      </c>
      <c r="D59" s="9">
        <v>165</v>
      </c>
      <c r="K59" s="9">
        <v>0</v>
      </c>
      <c r="L59" s="21">
        <f t="shared" si="2"/>
        <v>24</v>
      </c>
      <c r="M59" s="19">
        <v>32834</v>
      </c>
      <c r="N59" s="20">
        <v>41942</v>
      </c>
    </row>
    <row r="60" spans="1:14">
      <c r="A60" s="9">
        <f t="shared" si="1"/>
        <v>47</v>
      </c>
      <c r="B60" s="5" t="s">
        <v>81</v>
      </c>
      <c r="C60" s="9">
        <v>17</v>
      </c>
      <c r="D60" s="9">
        <v>130</v>
      </c>
      <c r="K60" s="9">
        <v>2</v>
      </c>
      <c r="L60" s="21">
        <f t="shared" si="2"/>
        <v>33</v>
      </c>
      <c r="M60" s="19">
        <v>29538</v>
      </c>
      <c r="N60" s="20">
        <v>41942</v>
      </c>
    </row>
    <row r="61" spans="1:14">
      <c r="A61" s="9">
        <f t="shared" si="1"/>
        <v>48</v>
      </c>
      <c r="B61" s="5" t="s">
        <v>95</v>
      </c>
      <c r="C61" s="9">
        <v>17</v>
      </c>
      <c r="D61" s="9">
        <v>70</v>
      </c>
      <c r="K61" s="9">
        <v>0</v>
      </c>
      <c r="L61" s="21">
        <f t="shared" si="2"/>
        <v>25</v>
      </c>
      <c r="M61" s="19">
        <v>32686</v>
      </c>
      <c r="N61" s="20">
        <v>41942</v>
      </c>
    </row>
    <row r="62" spans="1:14">
      <c r="A62" s="9">
        <f t="shared" si="1"/>
        <v>49</v>
      </c>
      <c r="B62" s="5" t="s">
        <v>131</v>
      </c>
      <c r="C62" s="9">
        <v>17</v>
      </c>
      <c r="D62" s="9">
        <v>35</v>
      </c>
      <c r="K62" s="9">
        <v>3</v>
      </c>
      <c r="L62" s="21">
        <f t="shared" si="2"/>
        <v>32</v>
      </c>
      <c r="M62" s="19">
        <v>30174</v>
      </c>
      <c r="N62" s="20">
        <v>41942</v>
      </c>
    </row>
    <row r="63" spans="1:14">
      <c r="A63" s="9">
        <f t="shared" si="1"/>
        <v>50</v>
      </c>
      <c r="B63" s="5" t="s">
        <v>148</v>
      </c>
      <c r="C63" s="9">
        <v>17</v>
      </c>
      <c r="D63" s="9">
        <v>30</v>
      </c>
      <c r="K63" s="9">
        <v>0</v>
      </c>
      <c r="L63" s="21">
        <f t="shared" si="2"/>
        <v>28</v>
      </c>
      <c r="M63" s="19">
        <v>31508</v>
      </c>
      <c r="N63" s="20">
        <v>41942</v>
      </c>
    </row>
    <row r="64" spans="1:14">
      <c r="A64" s="9">
        <f t="shared" si="1"/>
        <v>51</v>
      </c>
      <c r="B64" s="5" t="s">
        <v>54</v>
      </c>
      <c r="C64" s="9">
        <v>17</v>
      </c>
      <c r="D64" s="9">
        <v>5</v>
      </c>
      <c r="K64" s="9">
        <v>2</v>
      </c>
      <c r="L64" s="21">
        <f t="shared" si="2"/>
        <v>38</v>
      </c>
      <c r="M64" s="19">
        <v>27719</v>
      </c>
      <c r="N64" s="20">
        <v>41942</v>
      </c>
    </row>
    <row r="65" spans="1:14">
      <c r="A65" s="9">
        <f t="shared" si="1"/>
        <v>52</v>
      </c>
      <c r="B65" s="5" t="s">
        <v>144</v>
      </c>
      <c r="C65" s="9">
        <v>17</v>
      </c>
      <c r="D65" s="9">
        <v>0</v>
      </c>
      <c r="K65" s="9">
        <v>1</v>
      </c>
      <c r="L65" s="21">
        <f t="shared" si="2"/>
        <v>22</v>
      </c>
      <c r="M65" s="19">
        <v>33820</v>
      </c>
      <c r="N65" s="20">
        <v>41942</v>
      </c>
    </row>
    <row r="66" spans="1:14">
      <c r="A66" s="9">
        <f t="shared" si="1"/>
        <v>53</v>
      </c>
      <c r="B66" s="5" t="s">
        <v>139</v>
      </c>
      <c r="C66" s="9">
        <v>17</v>
      </c>
      <c r="D66" s="9">
        <v>0</v>
      </c>
      <c r="K66" s="9">
        <v>1</v>
      </c>
      <c r="L66" s="21">
        <f t="shared" si="2"/>
        <v>20</v>
      </c>
      <c r="M66" s="19">
        <v>34520</v>
      </c>
      <c r="N66" s="20">
        <v>41942</v>
      </c>
    </row>
    <row r="67" spans="1:14">
      <c r="A67" s="9">
        <f t="shared" si="1"/>
        <v>54</v>
      </c>
      <c r="B67" s="5" t="s">
        <v>138</v>
      </c>
      <c r="C67" s="9">
        <v>17</v>
      </c>
      <c r="D67" s="9">
        <v>0</v>
      </c>
      <c r="K67" s="9">
        <v>0</v>
      </c>
      <c r="L67" s="21">
        <f t="shared" si="2"/>
        <v>24</v>
      </c>
      <c r="M67" s="19">
        <v>33098</v>
      </c>
      <c r="N67" s="20">
        <v>41942</v>
      </c>
    </row>
    <row r="68" spans="1:14">
      <c r="A68" s="9">
        <f t="shared" si="1"/>
        <v>55</v>
      </c>
      <c r="B68" s="5" t="s">
        <v>87</v>
      </c>
      <c r="C68" s="9">
        <v>20</v>
      </c>
      <c r="D68" s="9">
        <v>285</v>
      </c>
      <c r="K68" s="9">
        <v>2</v>
      </c>
      <c r="L68" s="21">
        <f t="shared" si="2"/>
        <v>31</v>
      </c>
      <c r="M68" s="19">
        <v>30340</v>
      </c>
      <c r="N68" s="20">
        <v>41942</v>
      </c>
    </row>
    <row r="69" spans="1:14">
      <c r="A69" s="9">
        <f t="shared" si="1"/>
        <v>56</v>
      </c>
      <c r="B69" s="5" t="s">
        <v>55</v>
      </c>
      <c r="C69" s="9">
        <v>20</v>
      </c>
      <c r="D69" s="9">
        <v>80</v>
      </c>
      <c r="K69" s="9">
        <v>0</v>
      </c>
      <c r="L69" s="21">
        <f t="shared" si="2"/>
        <v>18</v>
      </c>
      <c r="M69" s="19">
        <v>35192</v>
      </c>
      <c r="N69" s="20">
        <v>41942</v>
      </c>
    </row>
    <row r="70" spans="1:14">
      <c r="A70" s="9">
        <f t="shared" si="1"/>
        <v>57</v>
      </c>
      <c r="B70" s="5" t="s">
        <v>57</v>
      </c>
      <c r="C70" s="9">
        <v>20</v>
      </c>
      <c r="D70" s="9">
        <v>40</v>
      </c>
      <c r="K70" s="9">
        <v>2</v>
      </c>
      <c r="L70" s="21">
        <f t="shared" si="2"/>
        <v>30</v>
      </c>
      <c r="M70" s="19">
        <v>30985</v>
      </c>
      <c r="N70" s="20">
        <v>41942</v>
      </c>
    </row>
    <row r="71" spans="1:14">
      <c r="A71" s="9">
        <f t="shared" si="1"/>
        <v>58</v>
      </c>
      <c r="B71" s="5" t="s">
        <v>105</v>
      </c>
      <c r="C71" s="9">
        <v>20</v>
      </c>
      <c r="D71" s="9">
        <v>40</v>
      </c>
      <c r="K71" s="9">
        <v>1</v>
      </c>
      <c r="L71" s="21">
        <f t="shared" si="2"/>
        <v>21</v>
      </c>
      <c r="M71" s="19">
        <v>33934</v>
      </c>
      <c r="N71" s="20">
        <v>41942</v>
      </c>
    </row>
    <row r="72" spans="1:14">
      <c r="A72" s="9">
        <f t="shared" si="1"/>
        <v>59</v>
      </c>
      <c r="B72" s="5" t="s">
        <v>16</v>
      </c>
      <c r="C72" s="9">
        <v>20</v>
      </c>
      <c r="D72" s="9">
        <v>35</v>
      </c>
      <c r="K72" s="9">
        <v>0</v>
      </c>
      <c r="L72" s="21">
        <f t="shared" si="2"/>
        <v>30</v>
      </c>
      <c r="M72" s="19">
        <v>30859</v>
      </c>
      <c r="N72" s="20">
        <v>41942</v>
      </c>
    </row>
    <row r="73" spans="1:14">
      <c r="A73" s="9">
        <f t="shared" si="1"/>
        <v>60</v>
      </c>
      <c r="B73" s="5" t="s">
        <v>73</v>
      </c>
      <c r="C73" s="9">
        <v>20</v>
      </c>
      <c r="D73" s="9">
        <v>0</v>
      </c>
      <c r="K73" s="9">
        <v>3</v>
      </c>
      <c r="L73" s="21">
        <f t="shared" si="2"/>
        <v>40</v>
      </c>
      <c r="M73" s="19">
        <v>27282</v>
      </c>
      <c r="N73" s="20">
        <v>41942</v>
      </c>
    </row>
    <row r="74" spans="1:14">
      <c r="A74" s="9">
        <f t="shared" si="1"/>
        <v>61</v>
      </c>
      <c r="B74" s="5" t="s">
        <v>99</v>
      </c>
      <c r="C74" s="9">
        <v>20</v>
      </c>
      <c r="D74" s="9">
        <v>0</v>
      </c>
      <c r="K74" s="9">
        <v>2</v>
      </c>
      <c r="L74" s="21">
        <f t="shared" si="2"/>
        <v>41</v>
      </c>
      <c r="M74" s="19">
        <v>26869</v>
      </c>
      <c r="N74" s="20">
        <v>41942</v>
      </c>
    </row>
    <row r="75" spans="1:14">
      <c r="A75" s="9">
        <f t="shared" si="1"/>
        <v>62</v>
      </c>
      <c r="B75" s="5" t="s">
        <v>32</v>
      </c>
      <c r="C75" s="9">
        <v>20</v>
      </c>
      <c r="D75" s="9">
        <v>0</v>
      </c>
      <c r="K75" s="9">
        <v>1</v>
      </c>
      <c r="L75" s="21">
        <f t="shared" si="2"/>
        <v>38</v>
      </c>
      <c r="M75" s="19">
        <v>27907</v>
      </c>
      <c r="N75" s="20">
        <v>41942</v>
      </c>
    </row>
    <row r="76" spans="1:14">
      <c r="A76" s="9">
        <f t="shared" si="1"/>
        <v>63</v>
      </c>
      <c r="B76" s="5" t="s">
        <v>67</v>
      </c>
      <c r="C76" s="9">
        <v>20</v>
      </c>
      <c r="D76" s="9">
        <v>0</v>
      </c>
      <c r="K76" s="9">
        <v>0</v>
      </c>
      <c r="L76" s="21">
        <f t="shared" si="2"/>
        <v>24</v>
      </c>
      <c r="M76" s="19">
        <v>32919</v>
      </c>
      <c r="N76" s="20">
        <v>41942</v>
      </c>
    </row>
    <row r="77" spans="1:14">
      <c r="A77" s="9">
        <f t="shared" si="1"/>
        <v>64</v>
      </c>
      <c r="B77" s="5" t="s">
        <v>85</v>
      </c>
      <c r="C77" s="9">
        <v>20</v>
      </c>
      <c r="D77" s="9">
        <v>0</v>
      </c>
      <c r="K77" s="9">
        <v>0</v>
      </c>
      <c r="L77" s="21">
        <f t="shared" si="2"/>
        <v>23</v>
      </c>
      <c r="M77" s="19">
        <v>33407</v>
      </c>
      <c r="N77" s="20">
        <v>41942</v>
      </c>
    </row>
    <row r="78" spans="1:14">
      <c r="A78" s="9">
        <f t="shared" si="1"/>
        <v>65</v>
      </c>
      <c r="B78" s="5" t="s">
        <v>78</v>
      </c>
      <c r="C78" s="9">
        <v>20</v>
      </c>
      <c r="D78" s="9">
        <v>0</v>
      </c>
      <c r="K78" s="9">
        <v>0</v>
      </c>
      <c r="L78" s="21">
        <f t="shared" ref="L78" si="3">INT(YEARFRAC(N78,M78))</f>
        <v>19</v>
      </c>
      <c r="M78" s="19">
        <v>34757</v>
      </c>
      <c r="N78" s="20">
        <v>41942</v>
      </c>
    </row>
  </sheetData>
  <sortState ref="B14:M78">
    <sortCondition ref="C14:C78"/>
    <sortCondition descending="1" ref="D14:D78"/>
    <sortCondition descending="1" ref="K14:K78"/>
    <sortCondition descending="1" ref="L14:L78"/>
    <sortCondition ref="M14:M78"/>
  </sortState>
  <mergeCells count="5">
    <mergeCell ref="A5:D5"/>
    <mergeCell ref="A6:D6"/>
    <mergeCell ref="B1:I1"/>
    <mergeCell ref="B2:I2"/>
    <mergeCell ref="B3:I3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15"/>
  <sheetViews>
    <sheetView workbookViewId="0">
      <selection activeCell="A12" sqref="A12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bestFit="1" customWidth="1"/>
    <col min="13" max="14" width="0.140625" customWidth="1"/>
  </cols>
  <sheetData>
    <row r="1" spans="1:14" ht="15.75">
      <c r="B1" s="23" t="s">
        <v>12</v>
      </c>
      <c r="C1" s="23"/>
      <c r="D1" s="23"/>
      <c r="E1" s="23"/>
      <c r="F1" s="23"/>
      <c r="G1" s="23"/>
      <c r="H1" s="23"/>
      <c r="I1" s="23"/>
    </row>
    <row r="2" spans="1:14" ht="15.75">
      <c r="B2" s="23" t="s">
        <v>0</v>
      </c>
      <c r="C2" s="23"/>
      <c r="D2" s="23"/>
      <c r="E2" s="23"/>
      <c r="F2" s="23"/>
      <c r="G2" s="23"/>
      <c r="H2" s="23"/>
      <c r="I2" s="23"/>
    </row>
    <row r="3" spans="1:14" ht="15.75">
      <c r="B3" s="23" t="s">
        <v>1</v>
      </c>
      <c r="C3" s="23"/>
      <c r="D3" s="23"/>
      <c r="E3" s="23"/>
      <c r="F3" s="23"/>
      <c r="G3" s="23"/>
      <c r="H3" s="23"/>
      <c r="I3" s="23"/>
    </row>
    <row r="5" spans="1:14" ht="15" customHeight="1">
      <c r="A5" s="22" t="s">
        <v>2</v>
      </c>
      <c r="B5" s="22"/>
      <c r="C5" s="22"/>
      <c r="D5" s="22"/>
      <c r="E5" s="3"/>
      <c r="F5" s="3"/>
      <c r="G5" s="3"/>
      <c r="H5" s="3"/>
      <c r="I5" s="3"/>
    </row>
    <row r="6" spans="1:14" ht="15" customHeight="1">
      <c r="A6" s="22" t="s">
        <v>3</v>
      </c>
      <c r="B6" s="22"/>
      <c r="C6" s="22"/>
      <c r="D6" s="22"/>
      <c r="E6" s="3"/>
      <c r="F6" s="3"/>
      <c r="G6" s="3"/>
      <c r="H6" s="3"/>
      <c r="I6" s="3"/>
    </row>
    <row r="7" spans="1:14" ht="15" customHeight="1">
      <c r="A7" s="16"/>
      <c r="B7" s="16"/>
      <c r="C7" s="16"/>
      <c r="D7" s="16"/>
      <c r="E7" s="16"/>
      <c r="F7" s="16"/>
      <c r="G7" s="16"/>
      <c r="H7" s="16"/>
      <c r="I7" s="16"/>
    </row>
    <row r="8" spans="1:14" ht="15" customHeight="1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>
      <c r="A9" s="11" t="s">
        <v>4</v>
      </c>
      <c r="B9" s="14" t="s">
        <v>61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>
      <c r="A10" s="11" t="s">
        <v>5</v>
      </c>
      <c r="B10" s="18">
        <v>513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>
      <c r="D12" s="15"/>
      <c r="E12" s="15"/>
      <c r="F12" s="15"/>
      <c r="G12" s="15"/>
      <c r="H12" s="15"/>
      <c r="I12" s="15"/>
      <c r="J12" s="15"/>
      <c r="K12" s="15"/>
    </row>
    <row r="13" spans="1:14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158</v>
      </c>
      <c r="L13" s="8" t="s">
        <v>159</v>
      </c>
      <c r="M13" s="8"/>
      <c r="N13" s="5"/>
    </row>
    <row r="14" spans="1:14">
      <c r="A14" s="9">
        <v>1</v>
      </c>
      <c r="B14" s="5" t="s">
        <v>86</v>
      </c>
      <c r="C14" s="9">
        <v>4</v>
      </c>
      <c r="D14" s="9">
        <v>390</v>
      </c>
      <c r="K14" s="9">
        <v>3</v>
      </c>
      <c r="L14" s="21">
        <f t="shared" ref="L14:L15" si="0">INT(YEARFRAC(N14,M14))</f>
        <v>31</v>
      </c>
      <c r="M14" s="19">
        <v>30372</v>
      </c>
      <c r="N14" s="20">
        <v>41942</v>
      </c>
    </row>
    <row r="15" spans="1:14">
      <c r="A15" s="9">
        <f>A14+1</f>
        <v>2</v>
      </c>
      <c r="B15" s="5" t="s">
        <v>60</v>
      </c>
      <c r="C15" s="9">
        <v>17</v>
      </c>
      <c r="D15" s="9">
        <v>235</v>
      </c>
      <c r="K15" s="9">
        <v>0</v>
      </c>
      <c r="L15" s="21">
        <f t="shared" si="0"/>
        <v>29</v>
      </c>
      <c r="M15" s="19">
        <v>31168</v>
      </c>
      <c r="N15" s="20">
        <v>41942</v>
      </c>
    </row>
  </sheetData>
  <sortState ref="B14:D15">
    <sortCondition ref="C14:C15"/>
    <sortCondition descending="1" ref="D14:D15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29"/>
  <sheetViews>
    <sheetView workbookViewId="0">
      <selection activeCell="A12" sqref="A12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bestFit="1" customWidth="1"/>
    <col min="13" max="13" width="0.140625" customWidth="1"/>
    <col min="14" max="14" width="0.140625" hidden="1" customWidth="1"/>
  </cols>
  <sheetData>
    <row r="1" spans="1:14" ht="15.75">
      <c r="B1" s="23" t="s">
        <v>12</v>
      </c>
      <c r="C1" s="23"/>
      <c r="D1" s="23"/>
      <c r="E1" s="23"/>
      <c r="F1" s="23"/>
      <c r="G1" s="23"/>
      <c r="H1" s="23"/>
      <c r="I1" s="23"/>
    </row>
    <row r="2" spans="1:14" ht="15.75">
      <c r="B2" s="23" t="s">
        <v>0</v>
      </c>
      <c r="C2" s="23"/>
      <c r="D2" s="23"/>
      <c r="E2" s="23"/>
      <c r="F2" s="23"/>
      <c r="G2" s="23"/>
      <c r="H2" s="23"/>
      <c r="I2" s="23"/>
    </row>
    <row r="3" spans="1:14" ht="15.75">
      <c r="B3" s="23" t="s">
        <v>1</v>
      </c>
      <c r="C3" s="23"/>
      <c r="D3" s="23"/>
      <c r="E3" s="23"/>
      <c r="F3" s="23"/>
      <c r="G3" s="23"/>
      <c r="H3" s="23"/>
      <c r="I3" s="23"/>
    </row>
    <row r="5" spans="1:14" ht="15" customHeight="1">
      <c r="A5" s="22" t="s">
        <v>2</v>
      </c>
      <c r="B5" s="22"/>
      <c r="C5" s="22"/>
      <c r="D5" s="22"/>
      <c r="E5" s="3"/>
      <c r="F5" s="3"/>
      <c r="G5" s="3"/>
      <c r="H5" s="3"/>
      <c r="I5" s="3"/>
    </row>
    <row r="6" spans="1:14" ht="15" customHeight="1">
      <c r="A6" s="22" t="s">
        <v>3</v>
      </c>
      <c r="B6" s="22"/>
      <c r="C6" s="22"/>
      <c r="D6" s="22"/>
      <c r="E6" s="3"/>
      <c r="F6" s="3"/>
      <c r="G6" s="3"/>
      <c r="H6" s="3"/>
      <c r="I6" s="3"/>
    </row>
    <row r="7" spans="1:14" ht="15" customHeight="1">
      <c r="A7" s="16"/>
      <c r="B7" s="16"/>
      <c r="C7" s="16"/>
      <c r="D7" s="16"/>
      <c r="E7" s="16"/>
      <c r="F7" s="16"/>
      <c r="G7" s="16"/>
      <c r="H7" s="16"/>
      <c r="I7" s="16"/>
    </row>
    <row r="8" spans="1:14" ht="15" customHeight="1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>
      <c r="A9" s="11" t="s">
        <v>4</v>
      </c>
      <c r="B9" s="14" t="s">
        <v>27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>
      <c r="A10" s="11" t="s">
        <v>5</v>
      </c>
      <c r="B10" s="18">
        <v>301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>
      <c r="D12" s="15"/>
      <c r="E12" s="15"/>
      <c r="F12" s="15"/>
      <c r="G12" s="15"/>
      <c r="H12" s="15"/>
      <c r="I12" s="15"/>
      <c r="J12" s="15"/>
      <c r="K12" s="15"/>
    </row>
    <row r="13" spans="1:14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158</v>
      </c>
      <c r="L13" s="8" t="s">
        <v>159</v>
      </c>
      <c r="M13" s="8"/>
      <c r="N13" s="5"/>
    </row>
    <row r="14" spans="1:14">
      <c r="A14" s="9">
        <v>1</v>
      </c>
      <c r="B14" s="5" t="s">
        <v>34</v>
      </c>
      <c r="C14" s="9">
        <v>3</v>
      </c>
      <c r="D14" s="9">
        <v>60</v>
      </c>
      <c r="K14" s="9">
        <v>2</v>
      </c>
      <c r="L14" s="21">
        <f t="shared" ref="L14:L29" si="0">INT(YEARFRAC(N14,M14))</f>
        <v>40</v>
      </c>
      <c r="M14" s="19">
        <v>27231</v>
      </c>
      <c r="N14" s="20">
        <v>41942</v>
      </c>
    </row>
    <row r="15" spans="1:14">
      <c r="A15" s="9">
        <f>A14+1</f>
        <v>2</v>
      </c>
      <c r="B15" s="5" t="s">
        <v>113</v>
      </c>
      <c r="C15" s="9">
        <v>4</v>
      </c>
      <c r="D15" s="9">
        <v>405</v>
      </c>
      <c r="K15" s="9">
        <v>2</v>
      </c>
      <c r="L15" s="21">
        <f t="shared" si="0"/>
        <v>32</v>
      </c>
      <c r="M15" s="19">
        <v>29950</v>
      </c>
      <c r="N15" s="20">
        <v>41942</v>
      </c>
    </row>
    <row r="16" spans="1:14">
      <c r="A16" s="9">
        <f t="shared" ref="A16:A29" si="1">A15+1</f>
        <v>3</v>
      </c>
      <c r="B16" s="5" t="s">
        <v>106</v>
      </c>
      <c r="C16" s="9">
        <v>4</v>
      </c>
      <c r="D16" s="9">
        <v>315</v>
      </c>
      <c r="K16" s="9">
        <v>3</v>
      </c>
      <c r="L16" s="21">
        <f t="shared" si="0"/>
        <v>38</v>
      </c>
      <c r="M16" s="19">
        <v>28040</v>
      </c>
      <c r="N16" s="20">
        <v>41942</v>
      </c>
    </row>
    <row r="17" spans="1:14">
      <c r="A17" s="9">
        <f t="shared" si="1"/>
        <v>4</v>
      </c>
      <c r="B17" s="5" t="s">
        <v>149</v>
      </c>
      <c r="C17" s="9">
        <v>4</v>
      </c>
      <c r="D17" s="9">
        <v>260</v>
      </c>
      <c r="K17" s="9">
        <v>3</v>
      </c>
      <c r="L17" s="21">
        <f t="shared" si="0"/>
        <v>34</v>
      </c>
      <c r="M17" s="19">
        <v>29257</v>
      </c>
      <c r="N17" s="20">
        <v>41942</v>
      </c>
    </row>
    <row r="18" spans="1:14">
      <c r="A18" s="9">
        <f t="shared" si="1"/>
        <v>5</v>
      </c>
      <c r="B18" s="5" t="s">
        <v>152</v>
      </c>
      <c r="C18" s="9">
        <v>4</v>
      </c>
      <c r="D18" s="9">
        <v>155</v>
      </c>
      <c r="K18" s="9">
        <v>2</v>
      </c>
      <c r="L18" s="21">
        <f t="shared" si="0"/>
        <v>31</v>
      </c>
      <c r="M18" s="19">
        <v>30311</v>
      </c>
      <c r="N18" s="20">
        <v>41942</v>
      </c>
    </row>
    <row r="19" spans="1:14">
      <c r="A19" s="9">
        <f t="shared" si="1"/>
        <v>6</v>
      </c>
      <c r="B19" s="5" t="s">
        <v>82</v>
      </c>
      <c r="C19" s="9">
        <v>11</v>
      </c>
      <c r="D19" s="9">
        <v>165</v>
      </c>
      <c r="K19" s="9">
        <v>1</v>
      </c>
      <c r="L19" s="21">
        <f t="shared" si="0"/>
        <v>30</v>
      </c>
      <c r="M19" s="19">
        <v>30882</v>
      </c>
      <c r="N19" s="20">
        <v>41942</v>
      </c>
    </row>
    <row r="20" spans="1:14">
      <c r="A20" s="9">
        <f t="shared" si="1"/>
        <v>7</v>
      </c>
      <c r="B20" s="5" t="s">
        <v>133</v>
      </c>
      <c r="C20" s="9">
        <v>11</v>
      </c>
      <c r="D20" s="9">
        <v>90</v>
      </c>
      <c r="K20" s="9">
        <v>2</v>
      </c>
      <c r="L20" s="21">
        <f t="shared" si="0"/>
        <v>33</v>
      </c>
      <c r="M20" s="19">
        <v>29842</v>
      </c>
      <c r="N20" s="20">
        <v>41942</v>
      </c>
    </row>
    <row r="21" spans="1:14">
      <c r="A21" s="9">
        <f t="shared" si="1"/>
        <v>8</v>
      </c>
      <c r="B21" s="5" t="s">
        <v>28</v>
      </c>
      <c r="C21" s="9">
        <v>11</v>
      </c>
      <c r="D21" s="9">
        <v>85</v>
      </c>
      <c r="K21" s="9">
        <v>4</v>
      </c>
      <c r="L21" s="21">
        <f t="shared" si="0"/>
        <v>45</v>
      </c>
      <c r="M21" s="19">
        <v>25157</v>
      </c>
      <c r="N21" s="20">
        <v>41942</v>
      </c>
    </row>
    <row r="22" spans="1:14">
      <c r="A22" s="9">
        <f t="shared" si="1"/>
        <v>9</v>
      </c>
      <c r="B22" s="5" t="s">
        <v>135</v>
      </c>
      <c r="C22" s="9">
        <v>12</v>
      </c>
      <c r="D22" s="9">
        <v>155</v>
      </c>
      <c r="K22" s="9">
        <v>2</v>
      </c>
      <c r="L22" s="21">
        <f t="shared" si="0"/>
        <v>26</v>
      </c>
      <c r="M22" s="19">
        <v>32117</v>
      </c>
      <c r="N22" s="20">
        <v>41942</v>
      </c>
    </row>
    <row r="23" spans="1:14">
      <c r="A23" s="9">
        <f t="shared" si="1"/>
        <v>10</v>
      </c>
      <c r="B23" s="5" t="s">
        <v>141</v>
      </c>
      <c r="C23" s="9">
        <v>17</v>
      </c>
      <c r="D23" s="9">
        <v>165</v>
      </c>
      <c r="K23" s="9">
        <v>0</v>
      </c>
      <c r="L23" s="21">
        <f t="shared" si="0"/>
        <v>24</v>
      </c>
      <c r="M23" s="19">
        <v>32834</v>
      </c>
      <c r="N23" s="20">
        <v>41942</v>
      </c>
    </row>
    <row r="24" spans="1:14">
      <c r="A24" s="9">
        <f t="shared" si="1"/>
        <v>11</v>
      </c>
      <c r="B24" s="5" t="s">
        <v>50</v>
      </c>
      <c r="C24" s="9">
        <v>17</v>
      </c>
      <c r="D24" s="9">
        <v>60</v>
      </c>
      <c r="K24" s="9">
        <v>0</v>
      </c>
      <c r="L24" s="21">
        <f t="shared" si="0"/>
        <v>19</v>
      </c>
      <c r="M24" s="19">
        <v>34819</v>
      </c>
      <c r="N24" s="20">
        <v>41942</v>
      </c>
    </row>
    <row r="25" spans="1:14">
      <c r="A25" s="9">
        <f t="shared" si="1"/>
        <v>12</v>
      </c>
      <c r="B25" s="5" t="s">
        <v>108</v>
      </c>
      <c r="C25" s="9">
        <v>17</v>
      </c>
      <c r="D25" s="9">
        <v>50</v>
      </c>
      <c r="K25" s="9">
        <v>1</v>
      </c>
      <c r="L25" s="21">
        <f t="shared" si="0"/>
        <v>20</v>
      </c>
      <c r="M25" s="19">
        <v>34497</v>
      </c>
      <c r="N25" s="20">
        <v>41942</v>
      </c>
    </row>
    <row r="26" spans="1:14">
      <c r="A26" s="9">
        <f t="shared" si="1"/>
        <v>13</v>
      </c>
      <c r="B26" s="5" t="s">
        <v>105</v>
      </c>
      <c r="C26" s="9">
        <v>17</v>
      </c>
      <c r="D26" s="9">
        <v>40</v>
      </c>
      <c r="K26" s="9">
        <v>1</v>
      </c>
      <c r="L26" s="21">
        <f t="shared" si="0"/>
        <v>21</v>
      </c>
      <c r="M26" s="19">
        <v>33934</v>
      </c>
      <c r="N26" s="20">
        <v>41942</v>
      </c>
    </row>
    <row r="27" spans="1:14">
      <c r="A27" s="9">
        <f t="shared" si="1"/>
        <v>14</v>
      </c>
      <c r="B27" s="5" t="s">
        <v>80</v>
      </c>
      <c r="C27" s="9">
        <v>17</v>
      </c>
      <c r="D27" s="9">
        <v>0</v>
      </c>
      <c r="K27" s="9">
        <v>0</v>
      </c>
      <c r="L27" s="21">
        <f t="shared" si="0"/>
        <v>19</v>
      </c>
      <c r="M27" s="19">
        <v>34885</v>
      </c>
      <c r="N27" s="20">
        <v>41942</v>
      </c>
    </row>
    <row r="28" spans="1:14">
      <c r="A28" s="9">
        <f t="shared" si="1"/>
        <v>15</v>
      </c>
      <c r="B28" s="5" t="s">
        <v>162</v>
      </c>
      <c r="C28" s="9">
        <v>17</v>
      </c>
      <c r="D28" s="9">
        <v>0</v>
      </c>
      <c r="K28" s="9">
        <v>0</v>
      </c>
      <c r="L28" s="21">
        <f t="shared" si="0"/>
        <v>18</v>
      </c>
      <c r="M28" s="19">
        <v>35141</v>
      </c>
      <c r="N28" s="20">
        <v>41942</v>
      </c>
    </row>
    <row r="29" spans="1:14">
      <c r="A29" s="9">
        <f t="shared" si="1"/>
        <v>16</v>
      </c>
      <c r="B29" s="5" t="s">
        <v>36</v>
      </c>
      <c r="C29" s="9">
        <v>20</v>
      </c>
      <c r="D29" s="9">
        <v>0</v>
      </c>
      <c r="K29" s="9">
        <v>2</v>
      </c>
      <c r="L29" s="21">
        <f t="shared" si="0"/>
        <v>42</v>
      </c>
      <c r="M29" s="19">
        <v>26280</v>
      </c>
      <c r="N29" s="20">
        <v>41942</v>
      </c>
    </row>
  </sheetData>
  <sortState ref="B14:M29">
    <sortCondition ref="C14:C29"/>
    <sortCondition descending="1" ref="D14:D29"/>
    <sortCondition descending="1" ref="K14:K29"/>
    <sortCondition descending="1" ref="L14:L29"/>
    <sortCondition ref="M14:M29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29"/>
  <sheetViews>
    <sheetView workbookViewId="0">
      <selection activeCell="A12" sqref="A12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bestFit="1" customWidth="1"/>
    <col min="13" max="14" width="0.140625" customWidth="1"/>
  </cols>
  <sheetData>
    <row r="1" spans="1:14" ht="15.75">
      <c r="B1" s="23" t="s">
        <v>12</v>
      </c>
      <c r="C1" s="23"/>
      <c r="D1" s="23"/>
      <c r="E1" s="23"/>
      <c r="F1" s="23"/>
      <c r="G1" s="23"/>
      <c r="H1" s="23"/>
      <c r="I1" s="23"/>
    </row>
    <row r="2" spans="1:14" ht="15.75">
      <c r="B2" s="23" t="s">
        <v>0</v>
      </c>
      <c r="C2" s="23"/>
      <c r="D2" s="23"/>
      <c r="E2" s="23"/>
      <c r="F2" s="23"/>
      <c r="G2" s="23"/>
      <c r="H2" s="23"/>
      <c r="I2" s="23"/>
    </row>
    <row r="3" spans="1:14" ht="15.75">
      <c r="B3" s="23" t="s">
        <v>1</v>
      </c>
      <c r="C3" s="23"/>
      <c r="D3" s="23"/>
      <c r="E3" s="23"/>
      <c r="F3" s="23"/>
      <c r="G3" s="23"/>
      <c r="H3" s="23"/>
      <c r="I3" s="23"/>
    </row>
    <row r="5" spans="1:14" ht="15" customHeight="1">
      <c r="A5" s="22" t="s">
        <v>2</v>
      </c>
      <c r="B5" s="22"/>
      <c r="C5" s="22"/>
      <c r="D5" s="22"/>
      <c r="E5" s="3"/>
      <c r="F5" s="3"/>
      <c r="G5" s="3"/>
      <c r="H5" s="3"/>
      <c r="I5" s="3"/>
    </row>
    <row r="6" spans="1:14" ht="15" customHeight="1">
      <c r="A6" s="22" t="s">
        <v>3</v>
      </c>
      <c r="B6" s="22"/>
      <c r="C6" s="22"/>
      <c r="D6" s="22"/>
      <c r="E6" s="3"/>
      <c r="F6" s="3"/>
      <c r="G6" s="3"/>
      <c r="H6" s="3"/>
      <c r="I6" s="3"/>
    </row>
    <row r="7" spans="1:14" ht="15" customHeight="1">
      <c r="A7" s="16"/>
      <c r="B7" s="16"/>
      <c r="C7" s="16"/>
      <c r="D7" s="16"/>
      <c r="E7" s="16"/>
      <c r="F7" s="16"/>
      <c r="G7" s="16"/>
      <c r="H7" s="16"/>
      <c r="I7" s="16"/>
    </row>
    <row r="8" spans="1:14" ht="15" customHeight="1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>
      <c r="A9" s="11" t="s">
        <v>4</v>
      </c>
      <c r="B9" s="14" t="s">
        <v>29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>
      <c r="A10" s="11" t="s">
        <v>5</v>
      </c>
      <c r="B10" s="18">
        <v>302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>
      <c r="D12" s="15"/>
      <c r="E12" s="15"/>
      <c r="F12" s="15"/>
      <c r="G12" s="15"/>
      <c r="H12" s="15"/>
      <c r="I12" s="15"/>
      <c r="J12" s="15"/>
      <c r="K12" s="15"/>
    </row>
    <row r="13" spans="1:14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158</v>
      </c>
      <c r="L13" s="8" t="s">
        <v>159</v>
      </c>
      <c r="M13" s="8"/>
      <c r="N13" s="5"/>
    </row>
    <row r="14" spans="1:14">
      <c r="A14" s="9">
        <v>1</v>
      </c>
      <c r="B14" s="5" t="s">
        <v>103</v>
      </c>
      <c r="C14" s="9">
        <v>3</v>
      </c>
      <c r="D14" s="9">
        <v>390</v>
      </c>
      <c r="K14" s="9">
        <v>3</v>
      </c>
      <c r="L14" s="21">
        <f t="shared" ref="L14:L29" si="0">INT(YEARFRAC(N14,M14))</f>
        <v>31</v>
      </c>
      <c r="M14" s="19">
        <v>30491</v>
      </c>
      <c r="N14" s="20">
        <v>41942</v>
      </c>
    </row>
    <row r="15" spans="1:14">
      <c r="A15" s="9">
        <f>A14+1</f>
        <v>2</v>
      </c>
      <c r="B15" s="5" t="s">
        <v>46</v>
      </c>
      <c r="C15" s="9">
        <v>3</v>
      </c>
      <c r="D15" s="9">
        <v>345</v>
      </c>
      <c r="K15" s="9">
        <v>3</v>
      </c>
      <c r="L15" s="21">
        <f t="shared" si="0"/>
        <v>53</v>
      </c>
      <c r="M15" s="19">
        <v>22578</v>
      </c>
      <c r="N15" s="20">
        <v>41942</v>
      </c>
    </row>
    <row r="16" spans="1:14">
      <c r="A16" s="9">
        <f t="shared" ref="A16:A29" si="1">A15+1</f>
        <v>3</v>
      </c>
      <c r="B16" s="5" t="s">
        <v>110</v>
      </c>
      <c r="C16" s="9">
        <v>4</v>
      </c>
      <c r="D16" s="9">
        <v>395</v>
      </c>
      <c r="K16" s="9">
        <v>4</v>
      </c>
      <c r="L16" s="21">
        <f t="shared" si="0"/>
        <v>33</v>
      </c>
      <c r="M16" s="19">
        <v>29530</v>
      </c>
      <c r="N16" s="20">
        <v>41942</v>
      </c>
    </row>
    <row r="17" spans="1:14">
      <c r="A17" s="9">
        <f t="shared" si="1"/>
        <v>4</v>
      </c>
      <c r="B17" s="5" t="s">
        <v>111</v>
      </c>
      <c r="C17" s="9">
        <v>4</v>
      </c>
      <c r="D17" s="9">
        <v>340</v>
      </c>
      <c r="K17" s="9">
        <v>2</v>
      </c>
      <c r="L17" s="21">
        <f t="shared" si="0"/>
        <v>30</v>
      </c>
      <c r="M17" s="19">
        <v>30648</v>
      </c>
      <c r="N17" s="20">
        <v>41942</v>
      </c>
    </row>
    <row r="18" spans="1:14">
      <c r="A18" s="9">
        <f t="shared" si="1"/>
        <v>5</v>
      </c>
      <c r="B18" s="5" t="s">
        <v>92</v>
      </c>
      <c r="C18" s="9">
        <v>4</v>
      </c>
      <c r="D18" s="9">
        <v>325</v>
      </c>
      <c r="K18" s="9">
        <v>0</v>
      </c>
      <c r="L18" s="21">
        <f t="shared" si="0"/>
        <v>40</v>
      </c>
      <c r="M18" s="19">
        <v>27191</v>
      </c>
      <c r="N18" s="20">
        <v>41942</v>
      </c>
    </row>
    <row r="19" spans="1:14">
      <c r="A19" s="9">
        <f t="shared" si="1"/>
        <v>6</v>
      </c>
      <c r="B19" s="5" t="s">
        <v>123</v>
      </c>
      <c r="C19" s="9">
        <v>4</v>
      </c>
      <c r="D19" s="9">
        <v>250</v>
      </c>
      <c r="K19" s="9">
        <v>4</v>
      </c>
      <c r="L19" s="21">
        <f t="shared" si="0"/>
        <v>35</v>
      </c>
      <c r="M19" s="19">
        <v>29071</v>
      </c>
      <c r="N19" s="20">
        <v>41942</v>
      </c>
    </row>
    <row r="20" spans="1:14">
      <c r="A20" s="9">
        <f t="shared" si="1"/>
        <v>7</v>
      </c>
      <c r="B20" s="5" t="s">
        <v>151</v>
      </c>
      <c r="C20" s="9">
        <v>4</v>
      </c>
      <c r="D20" s="9">
        <v>65</v>
      </c>
      <c r="K20" s="9">
        <v>3</v>
      </c>
      <c r="L20" s="21">
        <f t="shared" si="0"/>
        <v>35</v>
      </c>
      <c r="M20" s="19">
        <v>28900</v>
      </c>
      <c r="N20" s="20">
        <v>41942</v>
      </c>
    </row>
    <row r="21" spans="1:14">
      <c r="A21" s="9">
        <f t="shared" si="1"/>
        <v>8</v>
      </c>
      <c r="B21" s="5" t="s">
        <v>52</v>
      </c>
      <c r="C21" s="9">
        <v>9</v>
      </c>
      <c r="D21" s="9">
        <v>220</v>
      </c>
      <c r="K21" s="9">
        <v>0</v>
      </c>
      <c r="L21" s="21">
        <f t="shared" si="0"/>
        <v>35</v>
      </c>
      <c r="M21" s="19">
        <v>28837</v>
      </c>
      <c r="N21" s="20">
        <v>41942</v>
      </c>
    </row>
    <row r="22" spans="1:14">
      <c r="A22" s="9">
        <f t="shared" si="1"/>
        <v>9</v>
      </c>
      <c r="B22" s="5" t="s">
        <v>28</v>
      </c>
      <c r="C22" s="9">
        <v>11</v>
      </c>
      <c r="D22" s="9">
        <v>85</v>
      </c>
      <c r="K22" s="9">
        <v>4</v>
      </c>
      <c r="L22" s="21">
        <f t="shared" si="0"/>
        <v>45</v>
      </c>
      <c r="M22" s="19">
        <v>25157</v>
      </c>
      <c r="N22" s="20">
        <v>41942</v>
      </c>
    </row>
    <row r="23" spans="1:14">
      <c r="A23" s="9">
        <f t="shared" si="1"/>
        <v>10</v>
      </c>
      <c r="B23" s="5" t="s">
        <v>130</v>
      </c>
      <c r="C23" s="9">
        <v>11</v>
      </c>
      <c r="D23" s="9">
        <v>65</v>
      </c>
      <c r="K23" s="9">
        <v>4</v>
      </c>
      <c r="L23" s="21">
        <f t="shared" si="0"/>
        <v>41</v>
      </c>
      <c r="M23" s="19">
        <v>26715</v>
      </c>
      <c r="N23" s="20">
        <v>41942</v>
      </c>
    </row>
    <row r="24" spans="1:14">
      <c r="A24" s="9">
        <f t="shared" si="1"/>
        <v>11</v>
      </c>
      <c r="B24" s="5" t="s">
        <v>142</v>
      </c>
      <c r="C24" s="9">
        <v>17</v>
      </c>
      <c r="D24" s="9">
        <v>260</v>
      </c>
      <c r="K24" s="9">
        <v>3</v>
      </c>
      <c r="L24" s="21">
        <f t="shared" si="0"/>
        <v>34</v>
      </c>
      <c r="M24" s="19">
        <v>29215</v>
      </c>
      <c r="N24" s="20">
        <v>41942</v>
      </c>
    </row>
    <row r="25" spans="1:14">
      <c r="A25" s="9">
        <f t="shared" si="1"/>
        <v>12</v>
      </c>
      <c r="B25" s="5" t="s">
        <v>45</v>
      </c>
      <c r="C25" s="9">
        <v>17</v>
      </c>
      <c r="D25" s="9">
        <v>20</v>
      </c>
      <c r="K25" s="9">
        <v>3</v>
      </c>
      <c r="L25" s="21">
        <f t="shared" si="0"/>
        <v>33</v>
      </c>
      <c r="M25" s="19">
        <v>29769</v>
      </c>
      <c r="N25" s="20">
        <v>41942</v>
      </c>
    </row>
    <row r="26" spans="1:14">
      <c r="A26" s="9">
        <f t="shared" si="1"/>
        <v>13</v>
      </c>
      <c r="B26" s="5" t="s">
        <v>136</v>
      </c>
      <c r="C26" s="9">
        <v>17</v>
      </c>
      <c r="D26" s="9">
        <v>20</v>
      </c>
      <c r="K26" s="9">
        <v>0</v>
      </c>
      <c r="L26" s="21">
        <f t="shared" si="0"/>
        <v>22</v>
      </c>
      <c r="M26" s="19">
        <v>33890</v>
      </c>
      <c r="N26" s="20">
        <v>41942</v>
      </c>
    </row>
    <row r="27" spans="1:14">
      <c r="A27" s="9">
        <f t="shared" si="1"/>
        <v>14</v>
      </c>
      <c r="B27" s="5" t="s">
        <v>121</v>
      </c>
      <c r="C27" s="9">
        <v>17</v>
      </c>
      <c r="D27" s="9">
        <v>0</v>
      </c>
      <c r="K27" s="9">
        <v>1</v>
      </c>
      <c r="L27" s="21">
        <f t="shared" si="0"/>
        <v>21</v>
      </c>
      <c r="M27" s="19">
        <v>34263</v>
      </c>
      <c r="N27" s="20">
        <v>41942</v>
      </c>
    </row>
    <row r="28" spans="1:14">
      <c r="A28" s="9">
        <f t="shared" si="1"/>
        <v>15</v>
      </c>
      <c r="B28" s="5" t="s">
        <v>107</v>
      </c>
      <c r="C28" s="9">
        <v>20</v>
      </c>
      <c r="D28" s="9">
        <v>280</v>
      </c>
      <c r="K28" s="9">
        <v>3</v>
      </c>
      <c r="L28" s="21">
        <f t="shared" si="0"/>
        <v>45</v>
      </c>
      <c r="M28" s="19">
        <v>25431</v>
      </c>
      <c r="N28" s="20">
        <v>41942</v>
      </c>
    </row>
    <row r="29" spans="1:14">
      <c r="A29" s="9">
        <f t="shared" si="1"/>
        <v>16</v>
      </c>
      <c r="B29" s="5" t="s">
        <v>44</v>
      </c>
      <c r="C29" s="9">
        <v>20</v>
      </c>
      <c r="D29" s="9">
        <v>230</v>
      </c>
      <c r="K29" s="9">
        <v>2</v>
      </c>
      <c r="L29" s="21">
        <f t="shared" si="0"/>
        <v>36</v>
      </c>
      <c r="M29" s="19">
        <v>28788</v>
      </c>
      <c r="N29" s="20">
        <v>41942</v>
      </c>
    </row>
  </sheetData>
  <sortState ref="B14:M29">
    <sortCondition ref="C14:C29"/>
    <sortCondition descending="1" ref="D14:D29"/>
    <sortCondition descending="1" ref="K14:K29"/>
    <sortCondition descending="1" ref="L14:L29"/>
    <sortCondition ref="M14:M29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N31"/>
  <sheetViews>
    <sheetView workbookViewId="0">
      <selection activeCell="C24" sqref="C24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bestFit="1" customWidth="1"/>
    <col min="13" max="13" width="0.140625" customWidth="1"/>
    <col min="14" max="14" width="0.140625" hidden="1" customWidth="1"/>
  </cols>
  <sheetData>
    <row r="1" spans="1:14" ht="15.75">
      <c r="B1" s="23" t="s">
        <v>12</v>
      </c>
      <c r="C1" s="23"/>
      <c r="D1" s="23"/>
      <c r="E1" s="23"/>
      <c r="F1" s="23"/>
      <c r="G1" s="23"/>
      <c r="H1" s="23"/>
      <c r="I1" s="23"/>
    </row>
    <row r="2" spans="1:14" ht="15.75">
      <c r="B2" s="23" t="s">
        <v>0</v>
      </c>
      <c r="C2" s="23"/>
      <c r="D2" s="23"/>
      <c r="E2" s="23"/>
      <c r="F2" s="23"/>
      <c r="G2" s="23"/>
      <c r="H2" s="23"/>
      <c r="I2" s="23"/>
    </row>
    <row r="3" spans="1:14" ht="15.75">
      <c r="B3" s="23" t="s">
        <v>1</v>
      </c>
      <c r="C3" s="23"/>
      <c r="D3" s="23"/>
      <c r="E3" s="23"/>
      <c r="F3" s="23"/>
      <c r="G3" s="23"/>
      <c r="H3" s="23"/>
      <c r="I3" s="23"/>
    </row>
    <row r="5" spans="1:14" ht="15" customHeight="1">
      <c r="A5" s="22" t="s">
        <v>2</v>
      </c>
      <c r="B5" s="22"/>
      <c r="C5" s="22"/>
      <c r="D5" s="22"/>
      <c r="E5" s="3"/>
      <c r="F5" s="3"/>
      <c r="G5" s="3"/>
      <c r="H5" s="3"/>
      <c r="I5" s="3"/>
    </row>
    <row r="6" spans="1:14" ht="15" customHeight="1">
      <c r="A6" s="22" t="s">
        <v>3</v>
      </c>
      <c r="B6" s="22"/>
      <c r="C6" s="22"/>
      <c r="D6" s="22"/>
      <c r="E6" s="3"/>
      <c r="F6" s="3"/>
      <c r="G6" s="3"/>
      <c r="H6" s="3"/>
      <c r="I6" s="3"/>
    </row>
    <row r="7" spans="1:14" ht="15" customHeight="1">
      <c r="A7" s="16"/>
      <c r="B7" s="16"/>
      <c r="C7" s="16"/>
      <c r="D7" s="16"/>
      <c r="E7" s="16"/>
      <c r="F7" s="16"/>
      <c r="G7" s="16"/>
      <c r="H7" s="16"/>
      <c r="I7" s="16"/>
    </row>
    <row r="8" spans="1:14" ht="15" customHeight="1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>
      <c r="A9" s="11" t="s">
        <v>4</v>
      </c>
      <c r="B9" s="14" t="s">
        <v>41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>
      <c r="A10" s="11" t="s">
        <v>5</v>
      </c>
      <c r="B10" s="18">
        <v>304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>
      <c r="D12" s="15"/>
      <c r="E12" s="15"/>
      <c r="F12" s="15"/>
      <c r="G12" s="15"/>
      <c r="H12" s="15"/>
      <c r="I12" s="15"/>
      <c r="J12" s="15"/>
      <c r="K12" s="15"/>
    </row>
    <row r="13" spans="1:14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158</v>
      </c>
      <c r="L13" s="8" t="s">
        <v>159</v>
      </c>
      <c r="M13" s="8"/>
      <c r="N13" s="5"/>
    </row>
    <row r="14" spans="1:14">
      <c r="A14" s="9">
        <v>1</v>
      </c>
      <c r="B14" s="5" t="s">
        <v>103</v>
      </c>
      <c r="C14" s="9">
        <v>3</v>
      </c>
      <c r="D14" s="9">
        <v>390</v>
      </c>
      <c r="K14" s="9">
        <v>3</v>
      </c>
      <c r="L14" s="21">
        <f t="shared" ref="L14:L31" si="0">INT(YEARFRAC(N14,M14))</f>
        <v>31</v>
      </c>
      <c r="M14" s="19">
        <v>30491</v>
      </c>
      <c r="N14" s="20">
        <v>41942</v>
      </c>
    </row>
    <row r="15" spans="1:14">
      <c r="A15" s="9">
        <f>A14+1</f>
        <v>2</v>
      </c>
      <c r="B15" s="5" t="s">
        <v>46</v>
      </c>
      <c r="C15" s="9">
        <v>3</v>
      </c>
      <c r="D15" s="9">
        <v>345</v>
      </c>
      <c r="K15" s="9">
        <v>3</v>
      </c>
      <c r="L15" s="21">
        <f t="shared" si="0"/>
        <v>53</v>
      </c>
      <c r="M15" s="19">
        <v>22578</v>
      </c>
      <c r="N15" s="20">
        <v>41942</v>
      </c>
    </row>
    <row r="16" spans="1:14">
      <c r="A16" s="9">
        <f t="shared" ref="A16:A31" si="1">A15+1</f>
        <v>3</v>
      </c>
      <c r="B16" s="5" t="s">
        <v>44</v>
      </c>
      <c r="C16" s="9">
        <v>3</v>
      </c>
      <c r="D16" s="9">
        <v>230</v>
      </c>
      <c r="K16" s="9">
        <v>2</v>
      </c>
      <c r="L16" s="21">
        <f t="shared" si="0"/>
        <v>36</v>
      </c>
      <c r="M16" s="19">
        <v>28788</v>
      </c>
      <c r="N16" s="20">
        <v>41942</v>
      </c>
    </row>
    <row r="17" spans="1:14">
      <c r="A17" s="9">
        <f t="shared" si="1"/>
        <v>4</v>
      </c>
      <c r="B17" s="5" t="s">
        <v>110</v>
      </c>
      <c r="C17" s="9">
        <v>4</v>
      </c>
      <c r="D17" s="9">
        <v>395</v>
      </c>
      <c r="K17" s="9">
        <v>4</v>
      </c>
      <c r="L17" s="21">
        <f t="shared" si="0"/>
        <v>33</v>
      </c>
      <c r="M17" s="19">
        <v>29530</v>
      </c>
      <c r="N17" s="20">
        <v>41942</v>
      </c>
    </row>
    <row r="18" spans="1:14">
      <c r="A18" s="9">
        <f t="shared" si="1"/>
        <v>5</v>
      </c>
      <c r="B18" s="5" t="s">
        <v>111</v>
      </c>
      <c r="C18" s="9">
        <v>4</v>
      </c>
      <c r="D18" s="9">
        <v>340</v>
      </c>
      <c r="K18" s="9">
        <v>2</v>
      </c>
      <c r="L18" s="21">
        <f t="shared" si="0"/>
        <v>30</v>
      </c>
      <c r="M18" s="19">
        <v>30648</v>
      </c>
      <c r="N18" s="20">
        <v>41942</v>
      </c>
    </row>
    <row r="19" spans="1:14">
      <c r="A19" s="9">
        <f t="shared" si="1"/>
        <v>6</v>
      </c>
      <c r="B19" s="5" t="s">
        <v>42</v>
      </c>
      <c r="C19" s="9">
        <v>4</v>
      </c>
      <c r="D19" s="9">
        <v>285</v>
      </c>
      <c r="K19" s="9">
        <v>1</v>
      </c>
      <c r="L19" s="21">
        <f t="shared" si="0"/>
        <v>34</v>
      </c>
      <c r="M19" s="19">
        <v>29418</v>
      </c>
      <c r="N19" s="20">
        <v>41942</v>
      </c>
    </row>
    <row r="20" spans="1:14">
      <c r="A20" s="9">
        <f t="shared" si="1"/>
        <v>7</v>
      </c>
      <c r="B20" s="5" t="s">
        <v>107</v>
      </c>
      <c r="C20" s="9">
        <v>4</v>
      </c>
      <c r="D20" s="9">
        <v>280</v>
      </c>
      <c r="K20" s="9">
        <v>3</v>
      </c>
      <c r="L20" s="21">
        <f t="shared" si="0"/>
        <v>45</v>
      </c>
      <c r="M20" s="19">
        <v>25431</v>
      </c>
      <c r="N20" s="20">
        <v>41942</v>
      </c>
    </row>
    <row r="21" spans="1:14">
      <c r="A21" s="9">
        <f t="shared" si="1"/>
        <v>8</v>
      </c>
      <c r="B21" s="5" t="s">
        <v>123</v>
      </c>
      <c r="C21" s="9">
        <v>4</v>
      </c>
      <c r="D21" s="9">
        <v>250</v>
      </c>
      <c r="K21" s="9">
        <v>4</v>
      </c>
      <c r="L21" s="21">
        <f t="shared" si="0"/>
        <v>35</v>
      </c>
      <c r="M21" s="19">
        <v>29071</v>
      </c>
      <c r="N21" s="20">
        <v>41942</v>
      </c>
    </row>
    <row r="22" spans="1:14">
      <c r="A22" s="9">
        <f t="shared" si="1"/>
        <v>9</v>
      </c>
      <c r="B22" s="5" t="s">
        <v>52</v>
      </c>
      <c r="C22" s="9">
        <v>9</v>
      </c>
      <c r="D22" s="9">
        <v>220</v>
      </c>
      <c r="K22" s="9">
        <v>0</v>
      </c>
      <c r="L22" s="21">
        <f t="shared" si="0"/>
        <v>35</v>
      </c>
      <c r="M22" s="19">
        <v>28837</v>
      </c>
      <c r="N22" s="20">
        <v>41942</v>
      </c>
    </row>
    <row r="23" spans="1:14">
      <c r="A23" s="9">
        <f t="shared" si="1"/>
        <v>10</v>
      </c>
      <c r="B23" s="5" t="s">
        <v>96</v>
      </c>
      <c r="C23" s="9">
        <v>11</v>
      </c>
      <c r="D23" s="9">
        <v>175</v>
      </c>
      <c r="K23" s="9">
        <v>3</v>
      </c>
      <c r="L23" s="21">
        <f t="shared" si="0"/>
        <v>29</v>
      </c>
      <c r="M23" s="19">
        <v>31333</v>
      </c>
      <c r="N23" s="20">
        <v>41942</v>
      </c>
    </row>
    <row r="24" spans="1:14">
      <c r="A24" s="9">
        <f t="shared" si="1"/>
        <v>11</v>
      </c>
      <c r="B24" s="5" t="s">
        <v>130</v>
      </c>
      <c r="C24" s="9">
        <v>11</v>
      </c>
      <c r="D24" s="9">
        <v>65</v>
      </c>
      <c r="K24" s="9">
        <v>4</v>
      </c>
      <c r="L24" s="21">
        <f t="shared" si="0"/>
        <v>41</v>
      </c>
      <c r="M24" s="19">
        <v>26715</v>
      </c>
      <c r="N24" s="20">
        <v>41942</v>
      </c>
    </row>
    <row r="25" spans="1:14">
      <c r="A25" s="9">
        <f t="shared" si="1"/>
        <v>12</v>
      </c>
      <c r="B25" s="5" t="s">
        <v>53</v>
      </c>
      <c r="C25" s="9">
        <v>17</v>
      </c>
      <c r="D25" s="9">
        <v>165</v>
      </c>
      <c r="K25" s="9">
        <v>3</v>
      </c>
      <c r="L25" s="21">
        <f t="shared" si="0"/>
        <v>31</v>
      </c>
      <c r="M25" s="19">
        <v>30537</v>
      </c>
      <c r="N25" s="20">
        <v>41942</v>
      </c>
    </row>
    <row r="26" spans="1:14">
      <c r="A26" s="9">
        <f t="shared" si="1"/>
        <v>13</v>
      </c>
      <c r="B26" s="5" t="s">
        <v>95</v>
      </c>
      <c r="C26" s="9">
        <v>17</v>
      </c>
      <c r="D26" s="9">
        <v>70</v>
      </c>
      <c r="K26" s="9">
        <v>0</v>
      </c>
      <c r="L26" s="21">
        <f t="shared" si="0"/>
        <v>25</v>
      </c>
      <c r="M26" s="19">
        <v>32686</v>
      </c>
      <c r="N26" s="20">
        <v>41942</v>
      </c>
    </row>
    <row r="27" spans="1:14">
      <c r="A27" s="9">
        <f t="shared" si="1"/>
        <v>14</v>
      </c>
      <c r="B27" s="5" t="s">
        <v>45</v>
      </c>
      <c r="C27" s="9">
        <v>17</v>
      </c>
      <c r="D27" s="9">
        <v>20</v>
      </c>
      <c r="K27" s="9">
        <v>3</v>
      </c>
      <c r="L27" s="21">
        <f t="shared" si="0"/>
        <v>33</v>
      </c>
      <c r="M27" s="19">
        <v>29769</v>
      </c>
      <c r="N27" s="20">
        <v>41942</v>
      </c>
    </row>
    <row r="28" spans="1:14">
      <c r="A28" s="9">
        <f t="shared" si="1"/>
        <v>15</v>
      </c>
      <c r="B28" s="5" t="s">
        <v>69</v>
      </c>
      <c r="C28" s="9">
        <v>17</v>
      </c>
      <c r="D28" s="9">
        <v>20</v>
      </c>
      <c r="K28" s="9">
        <v>2</v>
      </c>
      <c r="L28" s="21">
        <f t="shared" si="0"/>
        <v>22</v>
      </c>
      <c r="M28" s="19">
        <v>33579</v>
      </c>
      <c r="N28" s="20">
        <v>41942</v>
      </c>
    </row>
    <row r="29" spans="1:14">
      <c r="A29" s="9">
        <f t="shared" si="1"/>
        <v>16</v>
      </c>
      <c r="B29" s="5" t="s">
        <v>136</v>
      </c>
      <c r="C29" s="9">
        <v>17</v>
      </c>
      <c r="D29" s="9">
        <v>20</v>
      </c>
      <c r="K29" s="9">
        <v>0</v>
      </c>
      <c r="L29" s="21">
        <f t="shared" si="0"/>
        <v>22</v>
      </c>
      <c r="M29" s="19">
        <v>33890</v>
      </c>
      <c r="N29" s="20">
        <v>41942</v>
      </c>
    </row>
    <row r="30" spans="1:14">
      <c r="A30" s="9">
        <f t="shared" si="1"/>
        <v>17</v>
      </c>
      <c r="B30" s="5" t="s">
        <v>104</v>
      </c>
      <c r="C30" s="9">
        <v>17</v>
      </c>
      <c r="D30" s="9">
        <v>20</v>
      </c>
      <c r="K30" s="9">
        <v>0</v>
      </c>
      <c r="L30" s="21">
        <f t="shared" si="0"/>
        <v>21</v>
      </c>
      <c r="M30" s="19">
        <v>34187</v>
      </c>
      <c r="N30" s="20">
        <v>41942</v>
      </c>
    </row>
    <row r="31" spans="1:14">
      <c r="A31" s="9">
        <f t="shared" si="1"/>
        <v>18</v>
      </c>
      <c r="B31" s="5" t="s">
        <v>70</v>
      </c>
      <c r="C31" s="9">
        <v>20</v>
      </c>
      <c r="D31" s="9">
        <v>0</v>
      </c>
      <c r="K31" s="9">
        <v>0</v>
      </c>
      <c r="L31" s="21">
        <f t="shared" si="0"/>
        <v>20</v>
      </c>
      <c r="M31" s="19">
        <v>34464</v>
      </c>
      <c r="N31" s="20">
        <v>41942</v>
      </c>
    </row>
  </sheetData>
  <sortState ref="B14:M31">
    <sortCondition ref="C14:C31"/>
    <sortCondition descending="1" ref="D14:D31"/>
    <sortCondition descending="1" ref="K14:K31"/>
    <sortCondition descending="1" ref="L14:L31"/>
    <sortCondition ref="M14:M31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A12" sqref="A12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bestFit="1" customWidth="1"/>
    <col min="13" max="13" width="0.140625" customWidth="1"/>
    <col min="14" max="14" width="0.140625" hidden="1" customWidth="1"/>
  </cols>
  <sheetData>
    <row r="1" spans="1:14" ht="15.75">
      <c r="B1" s="23" t="s">
        <v>12</v>
      </c>
      <c r="C1" s="23"/>
      <c r="D1" s="23"/>
      <c r="E1" s="23"/>
      <c r="F1" s="23"/>
      <c r="G1" s="23"/>
      <c r="H1" s="23"/>
      <c r="I1" s="23"/>
    </row>
    <row r="2" spans="1:14" ht="15.75">
      <c r="B2" s="23" t="s">
        <v>0</v>
      </c>
      <c r="C2" s="23"/>
      <c r="D2" s="23"/>
      <c r="E2" s="23"/>
      <c r="F2" s="23"/>
      <c r="G2" s="23"/>
      <c r="H2" s="23"/>
      <c r="I2" s="23"/>
    </row>
    <row r="3" spans="1:14" ht="15.75">
      <c r="B3" s="23" t="s">
        <v>1</v>
      </c>
      <c r="C3" s="23"/>
      <c r="D3" s="23"/>
      <c r="E3" s="23"/>
      <c r="F3" s="23"/>
      <c r="G3" s="23"/>
      <c r="H3" s="23"/>
      <c r="I3" s="23"/>
    </row>
    <row r="5" spans="1:14" ht="15" customHeight="1">
      <c r="A5" s="22" t="s">
        <v>2</v>
      </c>
      <c r="B5" s="22"/>
      <c r="C5" s="22"/>
      <c r="D5" s="22"/>
      <c r="E5" s="3"/>
      <c r="F5" s="3"/>
      <c r="G5" s="3"/>
      <c r="H5" s="3"/>
      <c r="I5" s="3"/>
    </row>
    <row r="6" spans="1:14" ht="15" customHeight="1">
      <c r="A6" s="22" t="s">
        <v>3</v>
      </c>
      <c r="B6" s="22"/>
      <c r="C6" s="22"/>
      <c r="D6" s="22"/>
      <c r="E6" s="3"/>
      <c r="F6" s="3"/>
      <c r="G6" s="3"/>
      <c r="H6" s="3"/>
      <c r="I6" s="3"/>
    </row>
    <row r="7" spans="1:14" ht="15" customHeight="1">
      <c r="A7" s="16"/>
      <c r="B7" s="16"/>
      <c r="C7" s="16"/>
      <c r="D7" s="16"/>
      <c r="E7" s="16"/>
      <c r="F7" s="16"/>
      <c r="G7" s="16"/>
      <c r="H7" s="16"/>
      <c r="I7" s="16"/>
    </row>
    <row r="8" spans="1:14" ht="15" customHeight="1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>
      <c r="A9" s="11" t="s">
        <v>4</v>
      </c>
      <c r="B9" s="14" t="s">
        <v>39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>
      <c r="A10" s="11" t="s">
        <v>5</v>
      </c>
      <c r="B10" s="18">
        <v>536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>
      <c r="D12" s="15"/>
      <c r="E12" s="15"/>
      <c r="F12" s="15"/>
      <c r="G12" s="15"/>
      <c r="H12" s="15"/>
      <c r="I12" s="15"/>
      <c r="J12" s="15"/>
      <c r="K12" s="15"/>
    </row>
    <row r="13" spans="1:14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158</v>
      </c>
      <c r="L13" s="8" t="s">
        <v>159</v>
      </c>
      <c r="M13" s="8"/>
      <c r="N13" s="5"/>
    </row>
    <row r="14" spans="1:14">
      <c r="A14" s="9">
        <v>1</v>
      </c>
      <c r="B14" s="5" t="s">
        <v>111</v>
      </c>
      <c r="C14" s="9">
        <v>4</v>
      </c>
      <c r="D14" s="9">
        <v>340</v>
      </c>
      <c r="K14" s="9">
        <v>2</v>
      </c>
      <c r="L14" s="21">
        <f t="shared" ref="L14:L23" si="0">INT(YEARFRAC(N14,M14))</f>
        <v>30</v>
      </c>
      <c r="M14" s="19">
        <v>30648</v>
      </c>
      <c r="N14" s="20">
        <v>41942</v>
      </c>
    </row>
    <row r="15" spans="1:14">
      <c r="A15" s="9">
        <f>A14+1</f>
        <v>2</v>
      </c>
      <c r="B15" s="5" t="s">
        <v>92</v>
      </c>
      <c r="C15" s="9">
        <v>4</v>
      </c>
      <c r="D15" s="9">
        <v>325</v>
      </c>
      <c r="K15" s="9">
        <v>0</v>
      </c>
      <c r="L15" s="21">
        <f t="shared" si="0"/>
        <v>40</v>
      </c>
      <c r="M15" s="19">
        <v>27191</v>
      </c>
      <c r="N15" s="20">
        <v>41942</v>
      </c>
    </row>
    <row r="16" spans="1:14">
      <c r="A16" s="9">
        <f t="shared" ref="A16:A23" si="1">A15+1</f>
        <v>3</v>
      </c>
      <c r="B16" s="5" t="s">
        <v>151</v>
      </c>
      <c r="C16" s="9">
        <v>4</v>
      </c>
      <c r="D16" s="9">
        <v>65</v>
      </c>
      <c r="K16" s="9">
        <v>3</v>
      </c>
      <c r="L16" s="21">
        <f t="shared" si="0"/>
        <v>35</v>
      </c>
      <c r="M16" s="19">
        <v>28900</v>
      </c>
      <c r="N16" s="20">
        <v>41942</v>
      </c>
    </row>
    <row r="17" spans="1:14">
      <c r="A17" s="9">
        <f t="shared" si="1"/>
        <v>4</v>
      </c>
      <c r="B17" s="5" t="s">
        <v>142</v>
      </c>
      <c r="C17" s="9">
        <v>17</v>
      </c>
      <c r="D17" s="9">
        <v>260</v>
      </c>
      <c r="K17" s="9">
        <v>3</v>
      </c>
      <c r="L17" s="21">
        <f t="shared" si="0"/>
        <v>34</v>
      </c>
      <c r="M17" s="19">
        <v>29215</v>
      </c>
      <c r="N17" s="20">
        <v>41942</v>
      </c>
    </row>
    <row r="18" spans="1:14">
      <c r="A18" s="9">
        <f t="shared" si="1"/>
        <v>5</v>
      </c>
      <c r="B18" s="5" t="s">
        <v>53</v>
      </c>
      <c r="C18" s="9">
        <v>17</v>
      </c>
      <c r="D18" s="9">
        <v>165</v>
      </c>
      <c r="K18" s="9">
        <v>3</v>
      </c>
      <c r="L18" s="21">
        <f t="shared" si="0"/>
        <v>31</v>
      </c>
      <c r="M18" s="19">
        <v>30537</v>
      </c>
      <c r="N18" s="20">
        <v>41942</v>
      </c>
    </row>
    <row r="19" spans="1:14">
      <c r="A19" s="9">
        <f t="shared" si="1"/>
        <v>6</v>
      </c>
      <c r="B19" s="5" t="s">
        <v>136</v>
      </c>
      <c r="C19" s="9">
        <v>17</v>
      </c>
      <c r="D19" s="9">
        <v>20</v>
      </c>
      <c r="K19" s="9">
        <v>0</v>
      </c>
      <c r="L19" s="21">
        <f t="shared" si="0"/>
        <v>22</v>
      </c>
      <c r="M19" s="19">
        <v>33890</v>
      </c>
      <c r="N19" s="20">
        <v>41942</v>
      </c>
    </row>
    <row r="20" spans="1:14">
      <c r="A20" s="9">
        <f t="shared" si="1"/>
        <v>7</v>
      </c>
      <c r="B20" s="5" t="s">
        <v>104</v>
      </c>
      <c r="C20" s="9">
        <v>17</v>
      </c>
      <c r="D20" s="9">
        <v>20</v>
      </c>
      <c r="K20" s="9">
        <v>0</v>
      </c>
      <c r="L20" s="21">
        <f t="shared" si="0"/>
        <v>21</v>
      </c>
      <c r="M20" s="19">
        <v>34187</v>
      </c>
      <c r="N20" s="20">
        <v>41942</v>
      </c>
    </row>
    <row r="21" spans="1:14">
      <c r="A21" s="9">
        <f t="shared" si="1"/>
        <v>8</v>
      </c>
      <c r="B21" s="5" t="s">
        <v>48</v>
      </c>
      <c r="C21" s="9">
        <v>20</v>
      </c>
      <c r="D21" s="9">
        <v>320</v>
      </c>
      <c r="K21" s="9">
        <v>2</v>
      </c>
      <c r="L21" s="21">
        <f t="shared" si="0"/>
        <v>36</v>
      </c>
      <c r="M21" s="19">
        <v>28787</v>
      </c>
      <c r="N21" s="20">
        <v>41942</v>
      </c>
    </row>
    <row r="22" spans="1:14">
      <c r="A22" s="9">
        <f t="shared" si="1"/>
        <v>9</v>
      </c>
      <c r="B22" s="5" t="s">
        <v>42</v>
      </c>
      <c r="C22" s="9">
        <v>20</v>
      </c>
      <c r="D22" s="9">
        <v>285</v>
      </c>
      <c r="K22" s="9">
        <v>1</v>
      </c>
      <c r="L22" s="21">
        <f t="shared" si="0"/>
        <v>34</v>
      </c>
      <c r="M22" s="19">
        <v>29418</v>
      </c>
      <c r="N22" s="20">
        <v>41942</v>
      </c>
    </row>
    <row r="23" spans="1:14">
      <c r="A23" s="9">
        <f t="shared" si="1"/>
        <v>10</v>
      </c>
      <c r="B23" s="5" t="s">
        <v>132</v>
      </c>
      <c r="C23" s="9">
        <v>20</v>
      </c>
      <c r="D23" s="9">
        <v>285</v>
      </c>
      <c r="K23" s="9">
        <v>1</v>
      </c>
      <c r="L23" s="21">
        <f t="shared" si="0"/>
        <v>29</v>
      </c>
      <c r="M23" s="19">
        <v>31163</v>
      </c>
      <c r="N23" s="20">
        <v>41942</v>
      </c>
    </row>
  </sheetData>
  <sortState ref="B14:M23">
    <sortCondition ref="C14:C23"/>
    <sortCondition descending="1" ref="D14:D23"/>
    <sortCondition descending="1" ref="K14:K23"/>
    <sortCondition descending="1" ref="L14:L23"/>
    <sortCondition ref="M14:M23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activeCell="A12" sqref="A12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customWidth="1"/>
    <col min="13" max="13" width="0.140625" customWidth="1"/>
    <col min="14" max="14" width="0.140625" hidden="1" customWidth="1"/>
  </cols>
  <sheetData>
    <row r="1" spans="1:14" ht="15.75">
      <c r="B1" s="23" t="s">
        <v>12</v>
      </c>
      <c r="C1" s="23"/>
      <c r="D1" s="23"/>
      <c r="E1" s="23"/>
      <c r="F1" s="23"/>
      <c r="G1" s="23"/>
      <c r="H1" s="23"/>
      <c r="I1" s="23"/>
    </row>
    <row r="2" spans="1:14" ht="15.75">
      <c r="B2" s="23" t="s">
        <v>0</v>
      </c>
      <c r="C2" s="23"/>
      <c r="D2" s="23"/>
      <c r="E2" s="23"/>
      <c r="F2" s="23"/>
      <c r="G2" s="23"/>
      <c r="H2" s="23"/>
      <c r="I2" s="23"/>
    </row>
    <row r="3" spans="1:14" ht="15.75">
      <c r="B3" s="23" t="s">
        <v>1</v>
      </c>
      <c r="C3" s="23"/>
      <c r="D3" s="23"/>
      <c r="E3" s="23"/>
      <c r="F3" s="23"/>
      <c r="G3" s="23"/>
      <c r="H3" s="23"/>
      <c r="I3" s="23"/>
    </row>
    <row r="5" spans="1:14" ht="15" customHeight="1">
      <c r="A5" s="22" t="s">
        <v>2</v>
      </c>
      <c r="B5" s="22"/>
      <c r="C5" s="22"/>
      <c r="D5" s="22"/>
      <c r="E5" s="3"/>
      <c r="F5" s="3"/>
      <c r="G5" s="3"/>
      <c r="H5" s="3"/>
      <c r="I5" s="3"/>
    </row>
    <row r="6" spans="1:14" ht="15" customHeight="1">
      <c r="A6" s="22" t="s">
        <v>3</v>
      </c>
      <c r="B6" s="22"/>
      <c r="C6" s="22"/>
      <c r="D6" s="22"/>
      <c r="E6" s="3"/>
      <c r="F6" s="3"/>
      <c r="G6" s="3"/>
      <c r="H6" s="3"/>
      <c r="I6" s="3"/>
    </row>
    <row r="7" spans="1:14" ht="15" customHeight="1">
      <c r="A7" s="16"/>
      <c r="B7" s="16"/>
      <c r="C7" s="16"/>
      <c r="D7" s="16"/>
      <c r="E7" s="16"/>
      <c r="F7" s="16"/>
      <c r="G7" s="16"/>
      <c r="H7" s="16"/>
      <c r="I7" s="16"/>
    </row>
    <row r="8" spans="1:14" ht="15" customHeight="1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>
      <c r="A9" s="11" t="s">
        <v>4</v>
      </c>
      <c r="B9" s="14" t="s">
        <v>40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>
      <c r="A10" s="11" t="s">
        <v>5</v>
      </c>
      <c r="B10" s="18">
        <v>437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>
      <c r="D12" s="15"/>
      <c r="E12" s="15"/>
      <c r="F12" s="15"/>
      <c r="G12" s="15"/>
      <c r="H12" s="15"/>
      <c r="I12" s="15"/>
      <c r="J12" s="15"/>
      <c r="K12" s="15"/>
    </row>
    <row r="13" spans="1:14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158</v>
      </c>
      <c r="L13" s="8" t="s">
        <v>159</v>
      </c>
      <c r="M13" s="8"/>
      <c r="N13" s="5"/>
    </row>
    <row r="14" spans="1:14">
      <c r="A14" s="9">
        <v>1</v>
      </c>
      <c r="B14" s="5" t="s">
        <v>46</v>
      </c>
      <c r="C14" s="9">
        <v>3</v>
      </c>
      <c r="D14" s="9">
        <v>345</v>
      </c>
      <c r="K14" s="9">
        <v>3</v>
      </c>
      <c r="L14" s="21">
        <f t="shared" ref="L14:L25" si="0">INT(YEARFRAC(N14,M14))</f>
        <v>53</v>
      </c>
      <c r="M14" s="19">
        <v>22578</v>
      </c>
      <c r="N14" s="20">
        <v>41942</v>
      </c>
    </row>
    <row r="15" spans="1:14">
      <c r="A15" s="9">
        <f>A14+1</f>
        <v>2</v>
      </c>
      <c r="B15" s="5" t="s">
        <v>110</v>
      </c>
      <c r="C15" s="9">
        <v>4</v>
      </c>
      <c r="D15" s="9">
        <v>395</v>
      </c>
      <c r="K15" s="9">
        <v>4</v>
      </c>
      <c r="L15" s="21">
        <f t="shared" si="0"/>
        <v>33</v>
      </c>
      <c r="M15" s="19">
        <v>29530</v>
      </c>
      <c r="N15" s="20">
        <v>41942</v>
      </c>
    </row>
    <row r="16" spans="1:14">
      <c r="A16" s="9">
        <f t="shared" ref="A16:A25" si="1">A15+1</f>
        <v>3</v>
      </c>
      <c r="B16" s="5" t="s">
        <v>92</v>
      </c>
      <c r="C16" s="9">
        <v>4</v>
      </c>
      <c r="D16" s="9">
        <v>325</v>
      </c>
      <c r="K16" s="9">
        <v>0</v>
      </c>
      <c r="L16" s="21">
        <f t="shared" si="0"/>
        <v>40</v>
      </c>
      <c r="M16" s="19">
        <v>27191</v>
      </c>
      <c r="N16" s="20">
        <v>41942</v>
      </c>
    </row>
    <row r="17" spans="1:14">
      <c r="A17" s="9">
        <f t="shared" si="1"/>
        <v>4</v>
      </c>
      <c r="B17" s="5" t="s">
        <v>123</v>
      </c>
      <c r="C17" s="9">
        <v>4</v>
      </c>
      <c r="D17" s="9">
        <v>250</v>
      </c>
      <c r="K17" s="9">
        <v>4</v>
      </c>
      <c r="L17" s="21">
        <f t="shared" si="0"/>
        <v>35</v>
      </c>
      <c r="M17" s="19">
        <v>29071</v>
      </c>
      <c r="N17" s="20">
        <v>41942</v>
      </c>
    </row>
    <row r="18" spans="1:14">
      <c r="A18" s="9">
        <f t="shared" si="1"/>
        <v>5</v>
      </c>
      <c r="B18" s="5" t="s">
        <v>151</v>
      </c>
      <c r="C18" s="9">
        <v>4</v>
      </c>
      <c r="D18" s="9">
        <v>65</v>
      </c>
      <c r="K18" s="9">
        <v>3</v>
      </c>
      <c r="L18" s="21">
        <f t="shared" si="0"/>
        <v>35</v>
      </c>
      <c r="M18" s="19">
        <v>28900</v>
      </c>
      <c r="N18" s="20">
        <v>41942</v>
      </c>
    </row>
    <row r="19" spans="1:14">
      <c r="A19" s="9">
        <f t="shared" si="1"/>
        <v>6</v>
      </c>
      <c r="B19" s="5" t="s">
        <v>52</v>
      </c>
      <c r="C19" s="9">
        <v>9</v>
      </c>
      <c r="D19" s="9">
        <v>220</v>
      </c>
      <c r="K19" s="9">
        <v>0</v>
      </c>
      <c r="L19" s="21">
        <f t="shared" si="0"/>
        <v>35</v>
      </c>
      <c r="M19" s="19">
        <v>28837</v>
      </c>
      <c r="N19" s="20">
        <v>41942</v>
      </c>
    </row>
    <row r="20" spans="1:14">
      <c r="A20" s="9">
        <f t="shared" si="1"/>
        <v>7</v>
      </c>
      <c r="B20" s="5" t="s">
        <v>142</v>
      </c>
      <c r="C20" s="9">
        <v>17</v>
      </c>
      <c r="D20" s="9">
        <v>260</v>
      </c>
      <c r="K20" s="9">
        <v>3</v>
      </c>
      <c r="L20" s="21">
        <f t="shared" si="0"/>
        <v>34</v>
      </c>
      <c r="M20" s="19">
        <v>29215</v>
      </c>
      <c r="N20" s="20">
        <v>41942</v>
      </c>
    </row>
    <row r="21" spans="1:14">
      <c r="A21" s="9">
        <f t="shared" si="1"/>
        <v>8</v>
      </c>
      <c r="B21" s="5" t="s">
        <v>104</v>
      </c>
      <c r="C21" s="9">
        <v>17</v>
      </c>
      <c r="D21" s="9">
        <v>20</v>
      </c>
      <c r="K21" s="9">
        <v>0</v>
      </c>
      <c r="L21" s="21">
        <f t="shared" si="0"/>
        <v>21</v>
      </c>
      <c r="M21" s="19">
        <v>34187</v>
      </c>
      <c r="N21" s="20">
        <v>41942</v>
      </c>
    </row>
    <row r="22" spans="1:14">
      <c r="A22" s="9">
        <f t="shared" si="1"/>
        <v>9</v>
      </c>
      <c r="B22" s="5" t="s">
        <v>121</v>
      </c>
      <c r="C22" s="9">
        <v>17</v>
      </c>
      <c r="D22" s="9">
        <v>0</v>
      </c>
      <c r="K22" s="9">
        <v>1</v>
      </c>
      <c r="L22" s="21">
        <f t="shared" si="0"/>
        <v>21</v>
      </c>
      <c r="M22" s="19">
        <v>34263</v>
      </c>
      <c r="N22" s="20">
        <v>41942</v>
      </c>
    </row>
    <row r="23" spans="1:14">
      <c r="A23" s="9">
        <f t="shared" si="1"/>
        <v>10</v>
      </c>
      <c r="B23" s="5" t="s">
        <v>42</v>
      </c>
      <c r="C23" s="9">
        <v>20</v>
      </c>
      <c r="D23" s="9">
        <v>285</v>
      </c>
      <c r="K23" s="9">
        <v>1</v>
      </c>
      <c r="L23" s="21">
        <f t="shared" si="0"/>
        <v>34</v>
      </c>
      <c r="M23" s="19">
        <v>29418</v>
      </c>
      <c r="N23" s="20">
        <v>41942</v>
      </c>
    </row>
    <row r="24" spans="1:14">
      <c r="A24" s="9">
        <f t="shared" si="1"/>
        <v>11</v>
      </c>
      <c r="B24" s="5" t="s">
        <v>107</v>
      </c>
      <c r="C24" s="9">
        <v>20</v>
      </c>
      <c r="D24" s="9">
        <v>280</v>
      </c>
      <c r="K24" s="9">
        <v>3</v>
      </c>
      <c r="L24" s="21">
        <f t="shared" si="0"/>
        <v>45</v>
      </c>
      <c r="M24" s="19">
        <v>25431</v>
      </c>
      <c r="N24" s="20">
        <v>41942</v>
      </c>
    </row>
    <row r="25" spans="1:14">
      <c r="A25" s="9">
        <f t="shared" si="1"/>
        <v>12</v>
      </c>
      <c r="B25" s="5" t="s">
        <v>44</v>
      </c>
      <c r="C25" s="9">
        <v>20</v>
      </c>
      <c r="D25" s="9">
        <v>230</v>
      </c>
      <c r="K25" s="9">
        <v>2</v>
      </c>
      <c r="L25" s="21">
        <f t="shared" si="0"/>
        <v>36</v>
      </c>
      <c r="M25" s="19">
        <v>28788</v>
      </c>
      <c r="N25" s="20">
        <v>41942</v>
      </c>
    </row>
  </sheetData>
  <sortState ref="B14:M25">
    <sortCondition ref="C14:C25"/>
    <sortCondition descending="1" ref="D14:D25"/>
    <sortCondition descending="1" ref="K14:K25"/>
    <sortCondition descending="1" ref="L14:L25"/>
    <sortCondition ref="M14:M25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N30"/>
  <sheetViews>
    <sheetView workbookViewId="0">
      <selection activeCell="A12" sqref="A12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bestFit="1" customWidth="1"/>
    <col min="13" max="13" width="0.140625" customWidth="1"/>
    <col min="14" max="14" width="0.140625" hidden="1" customWidth="1"/>
  </cols>
  <sheetData>
    <row r="1" spans="1:14" ht="15.75">
      <c r="B1" s="23" t="s">
        <v>12</v>
      </c>
      <c r="C1" s="23"/>
      <c r="D1" s="23"/>
      <c r="E1" s="23"/>
      <c r="F1" s="23"/>
      <c r="G1" s="23"/>
      <c r="H1" s="23"/>
      <c r="I1" s="23"/>
    </row>
    <row r="2" spans="1:14" ht="15.75">
      <c r="B2" s="23" t="s">
        <v>0</v>
      </c>
      <c r="C2" s="23"/>
      <c r="D2" s="23"/>
      <c r="E2" s="23"/>
      <c r="F2" s="23"/>
      <c r="G2" s="23"/>
      <c r="H2" s="23"/>
      <c r="I2" s="23"/>
    </row>
    <row r="3" spans="1:14" ht="15.75">
      <c r="B3" s="23" t="s">
        <v>1</v>
      </c>
      <c r="C3" s="23"/>
      <c r="D3" s="23"/>
      <c r="E3" s="23"/>
      <c r="F3" s="23"/>
      <c r="G3" s="23"/>
      <c r="H3" s="23"/>
      <c r="I3" s="23"/>
    </row>
    <row r="5" spans="1:14" ht="15" customHeight="1">
      <c r="A5" s="22" t="s">
        <v>2</v>
      </c>
      <c r="B5" s="22"/>
      <c r="C5" s="22"/>
      <c r="D5" s="22"/>
      <c r="E5" s="3"/>
      <c r="F5" s="3"/>
      <c r="G5" s="3"/>
      <c r="H5" s="3"/>
      <c r="I5" s="3"/>
    </row>
    <row r="6" spans="1:14" ht="15" customHeight="1">
      <c r="A6" s="22" t="s">
        <v>3</v>
      </c>
      <c r="B6" s="22"/>
      <c r="C6" s="22"/>
      <c r="D6" s="22"/>
      <c r="E6" s="3"/>
      <c r="F6" s="3"/>
      <c r="G6" s="3"/>
      <c r="H6" s="3"/>
      <c r="I6" s="3"/>
    </row>
    <row r="7" spans="1:14" ht="15" customHeight="1">
      <c r="A7" s="16"/>
      <c r="B7" s="16"/>
      <c r="C7" s="16"/>
      <c r="D7" s="16"/>
      <c r="E7" s="16"/>
      <c r="F7" s="16"/>
      <c r="G7" s="16"/>
      <c r="H7" s="16"/>
      <c r="I7" s="16"/>
    </row>
    <row r="8" spans="1:14" ht="15" customHeight="1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>
      <c r="A9" s="11" t="s">
        <v>4</v>
      </c>
      <c r="B9" s="14" t="s">
        <v>33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>
      <c r="A10" s="11" t="s">
        <v>5</v>
      </c>
      <c r="B10" s="18">
        <v>3307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>
      <c r="D12" s="15"/>
      <c r="E12" s="15"/>
      <c r="F12" s="15"/>
      <c r="G12" s="15"/>
      <c r="H12" s="15"/>
      <c r="I12" s="15"/>
      <c r="J12" s="15"/>
      <c r="K12" s="15"/>
    </row>
    <row r="13" spans="1:14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158</v>
      </c>
      <c r="L13" s="8" t="s">
        <v>159</v>
      </c>
      <c r="M13" s="8"/>
      <c r="N13" s="5"/>
    </row>
    <row r="14" spans="1:14">
      <c r="A14" s="9">
        <v>1</v>
      </c>
      <c r="B14" s="5" t="s">
        <v>86</v>
      </c>
      <c r="C14" s="9">
        <v>13</v>
      </c>
      <c r="D14" s="9">
        <v>390</v>
      </c>
      <c r="K14" s="9">
        <v>3</v>
      </c>
      <c r="L14" s="21">
        <f t="shared" ref="L14:L30" si="0">INT(YEARFRAC(N14,M14))</f>
        <v>31</v>
      </c>
      <c r="M14" s="19">
        <v>30372</v>
      </c>
      <c r="N14" s="20">
        <v>41942</v>
      </c>
    </row>
    <row r="15" spans="1:14">
      <c r="A15" s="9">
        <f>A14+1</f>
        <v>2</v>
      </c>
      <c r="B15" s="5" t="s">
        <v>91</v>
      </c>
      <c r="C15" s="9">
        <v>14</v>
      </c>
      <c r="D15" s="9">
        <v>0</v>
      </c>
      <c r="K15" s="9">
        <v>0</v>
      </c>
      <c r="L15" s="21">
        <f t="shared" si="0"/>
        <v>20</v>
      </c>
      <c r="M15" s="19">
        <v>34460</v>
      </c>
      <c r="N15" s="20">
        <v>41942</v>
      </c>
    </row>
    <row r="16" spans="1:14">
      <c r="A16" s="9">
        <f t="shared" ref="A16:A30" si="1">A15+1</f>
        <v>3</v>
      </c>
      <c r="B16" s="5" t="s">
        <v>87</v>
      </c>
      <c r="C16" s="9">
        <v>17</v>
      </c>
      <c r="D16" s="9">
        <v>285</v>
      </c>
      <c r="K16" s="9">
        <v>2</v>
      </c>
      <c r="L16" s="21">
        <f t="shared" si="0"/>
        <v>31</v>
      </c>
      <c r="M16" s="19">
        <v>30340</v>
      </c>
      <c r="N16" s="20">
        <v>41942</v>
      </c>
    </row>
    <row r="17" spans="1:14">
      <c r="A17" s="9">
        <f t="shared" si="1"/>
        <v>4</v>
      </c>
      <c r="B17" s="5" t="s">
        <v>125</v>
      </c>
      <c r="C17" s="9">
        <v>20</v>
      </c>
      <c r="D17" s="9">
        <v>410</v>
      </c>
      <c r="K17" s="9">
        <v>4</v>
      </c>
      <c r="L17" s="21">
        <f t="shared" si="0"/>
        <v>35</v>
      </c>
      <c r="M17" s="19">
        <v>28926</v>
      </c>
      <c r="N17" s="20">
        <v>41942</v>
      </c>
    </row>
    <row r="18" spans="1:14">
      <c r="A18" s="9">
        <f t="shared" si="1"/>
        <v>5</v>
      </c>
      <c r="B18" s="5" t="s">
        <v>113</v>
      </c>
      <c r="C18" s="9">
        <v>20</v>
      </c>
      <c r="D18" s="9">
        <v>405</v>
      </c>
      <c r="K18" s="9">
        <v>2</v>
      </c>
      <c r="L18" s="21">
        <f t="shared" si="0"/>
        <v>32</v>
      </c>
      <c r="M18" s="19">
        <v>29950</v>
      </c>
      <c r="N18" s="20">
        <v>41942</v>
      </c>
    </row>
    <row r="19" spans="1:14">
      <c r="A19" s="9">
        <f t="shared" si="1"/>
        <v>6</v>
      </c>
      <c r="B19" s="5" t="s">
        <v>103</v>
      </c>
      <c r="C19" s="9">
        <v>20</v>
      </c>
      <c r="D19" s="9">
        <v>390</v>
      </c>
      <c r="K19" s="9">
        <v>3</v>
      </c>
      <c r="L19" s="21">
        <f t="shared" si="0"/>
        <v>31</v>
      </c>
      <c r="M19" s="19">
        <v>30491</v>
      </c>
      <c r="N19" s="20">
        <v>41942</v>
      </c>
    </row>
    <row r="20" spans="1:14">
      <c r="A20" s="9">
        <f t="shared" si="1"/>
        <v>7</v>
      </c>
      <c r="B20" s="5" t="s">
        <v>122</v>
      </c>
      <c r="C20" s="9">
        <v>20</v>
      </c>
      <c r="D20" s="9">
        <v>300</v>
      </c>
      <c r="K20" s="9">
        <v>0</v>
      </c>
      <c r="L20" s="21">
        <f t="shared" si="0"/>
        <v>19</v>
      </c>
      <c r="M20" s="19">
        <v>34926</v>
      </c>
      <c r="N20" s="20">
        <v>41942</v>
      </c>
    </row>
    <row r="21" spans="1:14">
      <c r="A21" s="9">
        <f t="shared" si="1"/>
        <v>8</v>
      </c>
      <c r="B21" s="5" t="s">
        <v>64</v>
      </c>
      <c r="C21" s="9">
        <v>20</v>
      </c>
      <c r="D21" s="9">
        <v>300</v>
      </c>
      <c r="K21" s="9">
        <v>0</v>
      </c>
      <c r="L21" s="21">
        <f t="shared" si="0"/>
        <v>18</v>
      </c>
      <c r="M21" s="19">
        <v>35237</v>
      </c>
      <c r="N21" s="20">
        <v>41942</v>
      </c>
    </row>
    <row r="22" spans="1:14">
      <c r="A22" s="9">
        <f t="shared" si="1"/>
        <v>9</v>
      </c>
      <c r="B22" s="5" t="s">
        <v>60</v>
      </c>
      <c r="C22" s="9">
        <v>20</v>
      </c>
      <c r="D22" s="9">
        <v>235</v>
      </c>
      <c r="K22" s="9">
        <v>0</v>
      </c>
      <c r="L22" s="21">
        <f t="shared" si="0"/>
        <v>29</v>
      </c>
      <c r="M22" s="19">
        <v>31168</v>
      </c>
      <c r="N22" s="20">
        <v>41942</v>
      </c>
    </row>
    <row r="23" spans="1:14">
      <c r="A23" s="9">
        <f t="shared" si="1"/>
        <v>10</v>
      </c>
      <c r="B23" s="5" t="s">
        <v>56</v>
      </c>
      <c r="C23" s="9">
        <v>20</v>
      </c>
      <c r="D23" s="9">
        <v>230</v>
      </c>
      <c r="K23" s="9">
        <v>0</v>
      </c>
      <c r="L23" s="21">
        <f t="shared" si="0"/>
        <v>31</v>
      </c>
      <c r="M23" s="19">
        <v>30264</v>
      </c>
      <c r="N23" s="20">
        <v>41942</v>
      </c>
    </row>
    <row r="24" spans="1:14">
      <c r="A24" s="9">
        <f t="shared" si="1"/>
        <v>11</v>
      </c>
      <c r="B24" s="5" t="s">
        <v>55</v>
      </c>
      <c r="C24" s="9">
        <v>20</v>
      </c>
      <c r="D24" s="9">
        <v>80</v>
      </c>
      <c r="K24" s="9">
        <v>0</v>
      </c>
      <c r="L24" s="21">
        <f t="shared" si="0"/>
        <v>18</v>
      </c>
      <c r="M24" s="19">
        <v>35192</v>
      </c>
      <c r="N24" s="20">
        <v>41942</v>
      </c>
    </row>
    <row r="25" spans="1:14">
      <c r="A25" s="9">
        <f t="shared" si="1"/>
        <v>12</v>
      </c>
      <c r="B25" s="5" t="s">
        <v>147</v>
      </c>
      <c r="C25" s="9">
        <v>20</v>
      </c>
      <c r="D25" s="9">
        <v>60</v>
      </c>
      <c r="K25" s="9">
        <v>1</v>
      </c>
      <c r="L25" s="21">
        <f t="shared" si="0"/>
        <v>20</v>
      </c>
      <c r="M25" s="19">
        <v>34563</v>
      </c>
      <c r="N25" s="20">
        <v>41942</v>
      </c>
    </row>
    <row r="26" spans="1:14">
      <c r="A26" s="9">
        <f t="shared" si="1"/>
        <v>13</v>
      </c>
      <c r="B26" s="5" t="s">
        <v>36</v>
      </c>
      <c r="C26" s="9">
        <v>20</v>
      </c>
      <c r="D26" s="9">
        <v>0</v>
      </c>
      <c r="K26" s="9">
        <v>2</v>
      </c>
      <c r="L26" s="21">
        <f t="shared" si="0"/>
        <v>42</v>
      </c>
      <c r="M26" s="19">
        <v>26280</v>
      </c>
      <c r="N26" s="20">
        <v>41942</v>
      </c>
    </row>
    <row r="27" spans="1:14">
      <c r="A27" s="9">
        <f t="shared" si="1"/>
        <v>14</v>
      </c>
      <c r="B27" s="5" t="s">
        <v>32</v>
      </c>
      <c r="C27" s="9">
        <v>20</v>
      </c>
      <c r="D27" s="9">
        <v>0</v>
      </c>
      <c r="K27" s="9">
        <v>1</v>
      </c>
      <c r="L27" s="21">
        <f t="shared" si="0"/>
        <v>38</v>
      </c>
      <c r="M27" s="19">
        <v>27907</v>
      </c>
      <c r="N27" s="20">
        <v>41942</v>
      </c>
    </row>
    <row r="28" spans="1:14">
      <c r="A28" s="9">
        <f t="shared" si="1"/>
        <v>15</v>
      </c>
      <c r="B28" s="5" t="s">
        <v>161</v>
      </c>
      <c r="C28" s="9">
        <v>20</v>
      </c>
      <c r="D28" s="9">
        <v>0</v>
      </c>
      <c r="K28" s="9">
        <v>1</v>
      </c>
      <c r="L28" s="21">
        <f t="shared" si="0"/>
        <v>24</v>
      </c>
      <c r="M28" s="19">
        <v>32914</v>
      </c>
      <c r="N28" s="20">
        <v>41942</v>
      </c>
    </row>
    <row r="29" spans="1:14">
      <c r="A29" s="9">
        <f t="shared" si="1"/>
        <v>16</v>
      </c>
      <c r="B29" s="5" t="s">
        <v>67</v>
      </c>
      <c r="C29" s="9">
        <v>20</v>
      </c>
      <c r="D29" s="9">
        <v>0</v>
      </c>
      <c r="K29" s="9">
        <v>0</v>
      </c>
      <c r="L29" s="21">
        <f t="shared" si="0"/>
        <v>24</v>
      </c>
      <c r="M29" s="19">
        <v>32919</v>
      </c>
      <c r="N29" s="20">
        <v>41942</v>
      </c>
    </row>
    <row r="30" spans="1:14">
      <c r="A30" s="9">
        <f t="shared" si="1"/>
        <v>17</v>
      </c>
      <c r="B30" s="5" t="s">
        <v>70</v>
      </c>
      <c r="C30" s="9">
        <v>20</v>
      </c>
      <c r="D30" s="9">
        <v>0</v>
      </c>
      <c r="K30" s="9">
        <v>0</v>
      </c>
      <c r="L30" s="21">
        <f t="shared" si="0"/>
        <v>20</v>
      </c>
      <c r="M30" s="19">
        <v>34464</v>
      </c>
      <c r="N30" s="20">
        <v>41942</v>
      </c>
    </row>
  </sheetData>
  <sortState ref="B14:M30">
    <sortCondition ref="C14:C30"/>
    <sortCondition descending="1" ref="D14:D30"/>
    <sortCondition descending="1" ref="K14:K30"/>
    <sortCondition descending="1" ref="L14:L30"/>
    <sortCondition ref="M14:M30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N14"/>
  <sheetViews>
    <sheetView workbookViewId="0">
      <selection activeCell="A12" sqref="A12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bestFit="1" customWidth="1"/>
    <col min="13" max="14" width="0.140625" customWidth="1"/>
  </cols>
  <sheetData>
    <row r="1" spans="1:14" ht="15.75">
      <c r="B1" s="23" t="s">
        <v>12</v>
      </c>
      <c r="C1" s="23"/>
      <c r="D1" s="23"/>
      <c r="E1" s="23"/>
      <c r="F1" s="23"/>
      <c r="G1" s="23"/>
      <c r="H1" s="23"/>
      <c r="I1" s="23"/>
    </row>
    <row r="2" spans="1:14" ht="15.75">
      <c r="B2" s="23" t="s">
        <v>0</v>
      </c>
      <c r="C2" s="23"/>
      <c r="D2" s="23"/>
      <c r="E2" s="23"/>
      <c r="F2" s="23"/>
      <c r="G2" s="23"/>
      <c r="H2" s="23"/>
      <c r="I2" s="23"/>
    </row>
    <row r="3" spans="1:14" ht="15.75">
      <c r="B3" s="23" t="s">
        <v>1</v>
      </c>
      <c r="C3" s="23"/>
      <c r="D3" s="23"/>
      <c r="E3" s="23"/>
      <c r="F3" s="23"/>
      <c r="G3" s="23"/>
      <c r="H3" s="23"/>
      <c r="I3" s="23"/>
    </row>
    <row r="5" spans="1:14" ht="15" customHeight="1">
      <c r="A5" s="22" t="s">
        <v>2</v>
      </c>
      <c r="B5" s="22"/>
      <c r="C5" s="22"/>
      <c r="D5" s="22"/>
      <c r="E5" s="3"/>
      <c r="F5" s="3"/>
      <c r="G5" s="3"/>
      <c r="H5" s="3"/>
      <c r="I5" s="3"/>
    </row>
    <row r="6" spans="1:14" ht="15" customHeight="1">
      <c r="A6" s="22" t="s">
        <v>3</v>
      </c>
      <c r="B6" s="22"/>
      <c r="C6" s="22"/>
      <c r="D6" s="22"/>
      <c r="E6" s="3"/>
      <c r="F6" s="3"/>
      <c r="G6" s="3"/>
      <c r="H6" s="3"/>
      <c r="I6" s="3"/>
    </row>
    <row r="7" spans="1:14" ht="15" customHeight="1">
      <c r="A7" s="17"/>
      <c r="B7" s="17"/>
      <c r="C7" s="17"/>
      <c r="D7" s="17"/>
      <c r="E7" s="17"/>
      <c r="F7" s="17"/>
      <c r="G7" s="17"/>
      <c r="H7" s="17"/>
      <c r="I7" s="17"/>
    </row>
    <row r="8" spans="1:14" ht="15" customHeight="1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>
      <c r="A9" s="11" t="s">
        <v>4</v>
      </c>
      <c r="B9" s="14" t="s">
        <v>120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>
      <c r="A10" s="11" t="s">
        <v>5</v>
      </c>
      <c r="B10" s="18">
        <v>2474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>
      <c r="D12" s="15"/>
      <c r="E12" s="15"/>
      <c r="F12" s="15"/>
      <c r="G12" s="15"/>
      <c r="H12" s="15"/>
      <c r="I12" s="15"/>
      <c r="J12" s="15"/>
      <c r="K12" s="15"/>
    </row>
    <row r="13" spans="1:14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158</v>
      </c>
      <c r="L13" s="8" t="s">
        <v>159</v>
      </c>
      <c r="M13" s="8"/>
      <c r="N13" s="5"/>
    </row>
    <row r="14" spans="1:14">
      <c r="A14" s="9">
        <v>1</v>
      </c>
      <c r="B14" s="5" t="s">
        <v>119</v>
      </c>
      <c r="C14" s="9">
        <v>20</v>
      </c>
      <c r="D14" s="9">
        <v>375</v>
      </c>
      <c r="K14" s="9">
        <v>1</v>
      </c>
      <c r="L14" s="21">
        <f t="shared" ref="L14" si="0">INT(YEARFRAC(N14,M14))</f>
        <v>32</v>
      </c>
      <c r="M14" s="19">
        <v>30158</v>
      </c>
      <c r="N14" s="20">
        <v>41942</v>
      </c>
    </row>
  </sheetData>
  <sortState ref="B14:D15">
    <sortCondition ref="C14:C15"/>
    <sortCondition descending="1" ref="D14:D15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dimension ref="A1:N15"/>
  <sheetViews>
    <sheetView workbookViewId="0">
      <selection activeCell="A12" sqref="A12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bestFit="1" customWidth="1"/>
    <col min="13" max="13" width="0.140625" customWidth="1"/>
    <col min="14" max="14" width="0.140625" hidden="1" customWidth="1"/>
  </cols>
  <sheetData>
    <row r="1" spans="1:14" ht="15.75">
      <c r="B1" s="23" t="s">
        <v>12</v>
      </c>
      <c r="C1" s="23"/>
      <c r="D1" s="23"/>
      <c r="E1" s="23"/>
      <c r="F1" s="23"/>
      <c r="G1" s="23"/>
      <c r="H1" s="23"/>
      <c r="I1" s="23"/>
    </row>
    <row r="2" spans="1:14" ht="15.75">
      <c r="B2" s="23" t="s">
        <v>0</v>
      </c>
      <c r="C2" s="23"/>
      <c r="D2" s="23"/>
      <c r="E2" s="23"/>
      <c r="F2" s="23"/>
      <c r="G2" s="23"/>
      <c r="H2" s="23"/>
      <c r="I2" s="23"/>
    </row>
    <row r="3" spans="1:14" ht="15.75">
      <c r="B3" s="23" t="s">
        <v>1</v>
      </c>
      <c r="C3" s="23"/>
      <c r="D3" s="23"/>
      <c r="E3" s="23"/>
      <c r="F3" s="23"/>
      <c r="G3" s="23"/>
      <c r="H3" s="23"/>
      <c r="I3" s="23"/>
    </row>
    <row r="5" spans="1:14" ht="15" customHeight="1">
      <c r="A5" s="22" t="s">
        <v>2</v>
      </c>
      <c r="B5" s="22"/>
      <c r="C5" s="22"/>
      <c r="D5" s="22"/>
      <c r="E5" s="3"/>
      <c r="F5" s="3"/>
      <c r="G5" s="3"/>
      <c r="H5" s="3"/>
      <c r="I5" s="3"/>
    </row>
    <row r="6" spans="1:14" ht="15" customHeight="1">
      <c r="A6" s="22" t="s">
        <v>3</v>
      </c>
      <c r="B6" s="22"/>
      <c r="C6" s="22"/>
      <c r="D6" s="22"/>
      <c r="E6" s="3"/>
      <c r="F6" s="3"/>
      <c r="G6" s="3"/>
      <c r="H6" s="3"/>
      <c r="I6" s="3"/>
    </row>
    <row r="7" spans="1:14" ht="15" customHeight="1">
      <c r="A7" s="17"/>
      <c r="B7" s="17"/>
      <c r="C7" s="17"/>
      <c r="D7" s="17"/>
      <c r="E7" s="17"/>
      <c r="F7" s="17"/>
      <c r="G7" s="17"/>
      <c r="H7" s="17"/>
      <c r="I7" s="17"/>
    </row>
    <row r="8" spans="1:14" ht="15" customHeight="1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>
      <c r="A9" s="11" t="s">
        <v>4</v>
      </c>
      <c r="B9" s="14" t="s">
        <v>127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>
      <c r="A10" s="11" t="s">
        <v>5</v>
      </c>
      <c r="B10" s="18">
        <v>1155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>
      <c r="D12" s="15"/>
      <c r="E12" s="15"/>
      <c r="F12" s="15"/>
      <c r="G12" s="15"/>
      <c r="H12" s="15"/>
      <c r="I12" s="15"/>
      <c r="J12" s="15"/>
      <c r="K12" s="15"/>
    </row>
    <row r="13" spans="1:14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158</v>
      </c>
      <c r="L13" s="8" t="s">
        <v>159</v>
      </c>
      <c r="M13" s="8"/>
      <c r="N13" s="5"/>
    </row>
    <row r="14" spans="1:14">
      <c r="A14" s="9">
        <v>1</v>
      </c>
      <c r="B14" s="5" t="s">
        <v>143</v>
      </c>
      <c r="C14" s="9">
        <v>20</v>
      </c>
      <c r="D14" s="9">
        <v>350</v>
      </c>
      <c r="K14" s="9">
        <v>0</v>
      </c>
      <c r="L14" s="21">
        <f t="shared" ref="L14:L15" si="0">INT(YEARFRAC(N14,M14))</f>
        <v>24</v>
      </c>
      <c r="M14" s="19">
        <v>33003</v>
      </c>
      <c r="N14" s="20">
        <v>41942</v>
      </c>
    </row>
    <row r="15" spans="1:14">
      <c r="A15" s="9">
        <f>A14+1</f>
        <v>2</v>
      </c>
      <c r="B15" s="5" t="s">
        <v>126</v>
      </c>
      <c r="C15" s="9">
        <v>20</v>
      </c>
      <c r="D15" s="9">
        <v>295</v>
      </c>
      <c r="K15" s="9">
        <v>2</v>
      </c>
      <c r="L15" s="21">
        <f t="shared" si="0"/>
        <v>27</v>
      </c>
      <c r="M15" s="19">
        <v>32074</v>
      </c>
      <c r="N15" s="20">
        <v>41942</v>
      </c>
    </row>
  </sheetData>
  <sortState ref="B14:D15">
    <sortCondition ref="C14:C15"/>
    <sortCondition descending="1" ref="D14:D15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N16"/>
  <sheetViews>
    <sheetView workbookViewId="0">
      <selection activeCell="A12" sqref="A12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bestFit="1" customWidth="1"/>
    <col min="13" max="13" width="0.140625" customWidth="1"/>
    <col min="14" max="14" width="0.140625" hidden="1" customWidth="1"/>
  </cols>
  <sheetData>
    <row r="1" spans="1:14" ht="15.75">
      <c r="B1" s="23" t="s">
        <v>12</v>
      </c>
      <c r="C1" s="23"/>
      <c r="D1" s="23"/>
      <c r="E1" s="23"/>
      <c r="F1" s="23"/>
      <c r="G1" s="23"/>
      <c r="H1" s="23"/>
      <c r="I1" s="23"/>
    </row>
    <row r="2" spans="1:14" ht="15.75">
      <c r="B2" s="23" t="s">
        <v>0</v>
      </c>
      <c r="C2" s="23"/>
      <c r="D2" s="23"/>
      <c r="E2" s="23"/>
      <c r="F2" s="23"/>
      <c r="G2" s="23"/>
      <c r="H2" s="23"/>
      <c r="I2" s="23"/>
    </row>
    <row r="3" spans="1:14" ht="15.75">
      <c r="B3" s="23" t="s">
        <v>1</v>
      </c>
      <c r="C3" s="23"/>
      <c r="D3" s="23"/>
      <c r="E3" s="23"/>
      <c r="F3" s="23"/>
      <c r="G3" s="23"/>
      <c r="H3" s="23"/>
      <c r="I3" s="23"/>
    </row>
    <row r="5" spans="1:14" ht="15" customHeight="1">
      <c r="A5" s="22" t="s">
        <v>2</v>
      </c>
      <c r="B5" s="22"/>
      <c r="C5" s="22"/>
      <c r="D5" s="22"/>
      <c r="E5" s="3"/>
      <c r="F5" s="3"/>
      <c r="G5" s="3"/>
      <c r="H5" s="3"/>
      <c r="I5" s="3"/>
    </row>
    <row r="6" spans="1:14" ht="15" customHeight="1">
      <c r="A6" s="22" t="s">
        <v>3</v>
      </c>
      <c r="B6" s="22"/>
      <c r="C6" s="22"/>
      <c r="D6" s="22"/>
      <c r="E6" s="3"/>
      <c r="F6" s="3"/>
      <c r="G6" s="3"/>
      <c r="H6" s="3"/>
      <c r="I6" s="3"/>
    </row>
    <row r="7" spans="1:14" ht="15" customHeight="1">
      <c r="A7" s="17"/>
      <c r="B7" s="17"/>
      <c r="C7" s="17"/>
      <c r="D7" s="17"/>
      <c r="E7" s="17"/>
      <c r="F7" s="17"/>
      <c r="G7" s="17"/>
      <c r="H7" s="17"/>
      <c r="I7" s="17"/>
    </row>
    <row r="8" spans="1:14" ht="15" customHeight="1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>
      <c r="A9" s="11" t="s">
        <v>4</v>
      </c>
      <c r="B9" s="14" t="s">
        <v>154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>
      <c r="A10" s="11" t="s">
        <v>5</v>
      </c>
      <c r="B10" s="18">
        <v>852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>
      <c r="D12" s="15"/>
      <c r="E12" s="15"/>
      <c r="F12" s="15"/>
      <c r="G12" s="15"/>
      <c r="H12" s="15"/>
      <c r="I12" s="15"/>
      <c r="J12" s="15"/>
      <c r="K12" s="15"/>
    </row>
    <row r="13" spans="1:14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158</v>
      </c>
      <c r="L13" s="8" t="s">
        <v>159</v>
      </c>
      <c r="M13" s="8"/>
      <c r="N13" s="5"/>
    </row>
    <row r="14" spans="1:14">
      <c r="A14" s="9">
        <v>1</v>
      </c>
      <c r="B14" s="5" t="s">
        <v>75</v>
      </c>
      <c r="C14" s="9">
        <v>6</v>
      </c>
      <c r="D14" s="9">
        <v>95</v>
      </c>
      <c r="K14" s="9">
        <v>5</v>
      </c>
      <c r="L14" s="21">
        <f t="shared" ref="L14" si="0">INT(YEARFRAC(N14,M14))</f>
        <v>38</v>
      </c>
      <c r="M14" s="19">
        <v>27983</v>
      </c>
      <c r="N14" s="20">
        <v>41942</v>
      </c>
    </row>
    <row r="15" spans="1:14">
      <c r="A15" s="9">
        <f>A14+1</f>
        <v>2</v>
      </c>
      <c r="B15" s="5" t="s">
        <v>115</v>
      </c>
      <c r="C15" s="9">
        <v>11</v>
      </c>
      <c r="D15" s="9">
        <v>230</v>
      </c>
      <c r="K15" s="9">
        <v>2</v>
      </c>
      <c r="L15" s="21">
        <f t="shared" ref="L15:L16" si="1">INT(YEARFRAC(N15,M15))</f>
        <v>27</v>
      </c>
      <c r="M15" s="19">
        <v>32013</v>
      </c>
      <c r="N15" s="20">
        <v>41942</v>
      </c>
    </row>
    <row r="16" spans="1:14">
      <c r="A16" s="9">
        <f t="shared" ref="A16" si="2">A15+1</f>
        <v>3</v>
      </c>
      <c r="B16" s="5" t="s">
        <v>138</v>
      </c>
      <c r="C16" s="9">
        <v>17</v>
      </c>
      <c r="D16" s="9">
        <v>0</v>
      </c>
      <c r="K16" s="9">
        <v>0</v>
      </c>
      <c r="L16" s="21">
        <f t="shared" si="1"/>
        <v>24</v>
      </c>
      <c r="M16" s="19">
        <v>33098</v>
      </c>
      <c r="N16" s="20">
        <v>41942</v>
      </c>
    </row>
  </sheetData>
  <sortState ref="B14:D16">
    <sortCondition ref="C14:C16"/>
    <sortCondition descending="1" ref="D14:D16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7"/>
  <sheetViews>
    <sheetView workbookViewId="0">
      <selection activeCell="A12" sqref="A12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5703125" customWidth="1"/>
    <col min="12" max="12" width="8.5703125" style="1" customWidth="1"/>
    <col min="13" max="13" width="0.140625" customWidth="1"/>
    <col min="14" max="14" width="0.140625" hidden="1" customWidth="1"/>
  </cols>
  <sheetData>
    <row r="1" spans="1:14" ht="15.75">
      <c r="B1" s="23" t="s">
        <v>12</v>
      </c>
      <c r="C1" s="23"/>
      <c r="D1" s="23"/>
      <c r="E1" s="23"/>
      <c r="F1" s="23"/>
      <c r="G1" s="23"/>
      <c r="H1" s="23"/>
      <c r="I1" s="23"/>
    </row>
    <row r="2" spans="1:14" ht="15.75">
      <c r="B2" s="23" t="s">
        <v>0</v>
      </c>
      <c r="C2" s="23"/>
      <c r="D2" s="23"/>
      <c r="E2" s="23"/>
      <c r="F2" s="23"/>
      <c r="G2" s="23"/>
      <c r="H2" s="23"/>
      <c r="I2" s="23"/>
    </row>
    <row r="3" spans="1:14" ht="15.75">
      <c r="B3" s="23" t="s">
        <v>1</v>
      </c>
      <c r="C3" s="23"/>
      <c r="D3" s="23"/>
      <c r="E3" s="23"/>
      <c r="F3" s="23"/>
      <c r="G3" s="23"/>
      <c r="H3" s="23"/>
      <c r="I3" s="23"/>
    </row>
    <row r="5" spans="1:14" ht="15" customHeight="1">
      <c r="A5" s="22" t="s">
        <v>2</v>
      </c>
      <c r="B5" s="22"/>
      <c r="C5" s="22"/>
      <c r="D5" s="22"/>
      <c r="E5" s="3"/>
      <c r="F5" s="3"/>
      <c r="G5" s="3"/>
      <c r="H5" s="3"/>
      <c r="I5" s="3"/>
    </row>
    <row r="6" spans="1:14" ht="15" customHeight="1">
      <c r="A6" s="22" t="s">
        <v>3</v>
      </c>
      <c r="B6" s="22"/>
      <c r="C6" s="22"/>
      <c r="D6" s="22"/>
      <c r="E6" s="3"/>
      <c r="F6" s="3"/>
      <c r="G6" s="3"/>
      <c r="H6" s="3"/>
      <c r="I6" s="3"/>
    </row>
    <row r="7" spans="1:14" ht="15" customHeight="1">
      <c r="A7" s="16"/>
      <c r="B7" s="16"/>
      <c r="C7" s="16"/>
      <c r="D7" s="16"/>
      <c r="E7" s="16"/>
      <c r="F7" s="16"/>
      <c r="G7" s="16"/>
      <c r="H7" s="16"/>
      <c r="I7" s="16"/>
    </row>
    <row r="8" spans="1:14" ht="15" customHeight="1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>
      <c r="A9" s="11" t="s">
        <v>4</v>
      </c>
      <c r="B9" s="14" t="s">
        <v>19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>
      <c r="A10" s="11" t="s">
        <v>5</v>
      </c>
      <c r="B10" s="18">
        <v>1344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>
      <c r="D12" s="15"/>
      <c r="E12" s="15"/>
      <c r="F12" s="15"/>
      <c r="G12" s="15"/>
      <c r="H12" s="15"/>
      <c r="I12" s="15"/>
      <c r="J12" s="15"/>
      <c r="K12" s="15"/>
    </row>
    <row r="13" spans="1:14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158</v>
      </c>
      <c r="L13" s="8" t="s">
        <v>159</v>
      </c>
      <c r="M13" s="8"/>
      <c r="N13" s="5"/>
    </row>
    <row r="14" spans="1:14">
      <c r="A14" s="9">
        <v>1</v>
      </c>
      <c r="B14" s="5" t="s">
        <v>47</v>
      </c>
      <c r="C14" s="9">
        <v>3</v>
      </c>
      <c r="D14" s="9">
        <v>415</v>
      </c>
      <c r="K14" s="9">
        <v>1</v>
      </c>
      <c r="L14" s="21">
        <f t="shared" ref="L14:L45" si="0">INT(YEARFRAC(N14,M14))</f>
        <v>34</v>
      </c>
      <c r="M14" s="19">
        <v>29511</v>
      </c>
      <c r="N14" s="20">
        <v>41942</v>
      </c>
    </row>
    <row r="15" spans="1:14">
      <c r="A15" s="9">
        <f>A14+1</f>
        <v>2</v>
      </c>
      <c r="B15" s="5" t="s">
        <v>35</v>
      </c>
      <c r="C15" s="9">
        <v>3</v>
      </c>
      <c r="D15" s="9">
        <v>375</v>
      </c>
      <c r="K15" s="9">
        <v>1</v>
      </c>
      <c r="L15" s="21">
        <f t="shared" si="0"/>
        <v>34</v>
      </c>
      <c r="M15" s="19">
        <v>29381</v>
      </c>
      <c r="N15" s="20">
        <v>41942</v>
      </c>
    </row>
    <row r="16" spans="1:14">
      <c r="A16" s="9">
        <f t="shared" ref="A16:A67" si="1">A15+1</f>
        <v>3</v>
      </c>
      <c r="B16" s="5" t="s">
        <v>119</v>
      </c>
      <c r="C16" s="9">
        <v>3</v>
      </c>
      <c r="D16" s="9">
        <v>375</v>
      </c>
      <c r="K16" s="9">
        <v>1</v>
      </c>
      <c r="L16" s="21">
        <f t="shared" si="0"/>
        <v>32</v>
      </c>
      <c r="M16" s="19">
        <v>30158</v>
      </c>
      <c r="N16" s="20">
        <v>41942</v>
      </c>
    </row>
    <row r="17" spans="1:14">
      <c r="A17" s="9">
        <f t="shared" si="1"/>
        <v>4</v>
      </c>
      <c r="B17" s="5" t="s">
        <v>112</v>
      </c>
      <c r="C17" s="9">
        <v>3</v>
      </c>
      <c r="D17" s="9">
        <v>375</v>
      </c>
      <c r="K17" s="9">
        <v>1</v>
      </c>
      <c r="L17" s="21">
        <f t="shared" si="0"/>
        <v>27</v>
      </c>
      <c r="M17" s="19">
        <v>31824</v>
      </c>
      <c r="N17" s="20">
        <v>41942</v>
      </c>
    </row>
    <row r="18" spans="1:14">
      <c r="A18" s="9">
        <f t="shared" si="1"/>
        <v>5</v>
      </c>
      <c r="B18" s="5" t="s">
        <v>90</v>
      </c>
      <c r="C18" s="9">
        <v>3</v>
      </c>
      <c r="D18" s="9">
        <v>340</v>
      </c>
      <c r="K18" s="9">
        <v>0</v>
      </c>
      <c r="L18" s="21">
        <f t="shared" si="0"/>
        <v>30</v>
      </c>
      <c r="M18" s="19">
        <v>30717</v>
      </c>
      <c r="N18" s="20">
        <v>41942</v>
      </c>
    </row>
    <row r="19" spans="1:14">
      <c r="A19" s="9">
        <f t="shared" si="1"/>
        <v>6</v>
      </c>
      <c r="B19" s="5" t="s">
        <v>140</v>
      </c>
      <c r="C19" s="9">
        <v>3</v>
      </c>
      <c r="D19" s="9">
        <v>335</v>
      </c>
      <c r="K19" s="9">
        <v>3</v>
      </c>
      <c r="L19" s="21">
        <f t="shared" si="0"/>
        <v>36</v>
      </c>
      <c r="M19" s="19">
        <v>28595</v>
      </c>
      <c r="N19" s="20">
        <v>41942</v>
      </c>
    </row>
    <row r="20" spans="1:14">
      <c r="A20" s="9">
        <f t="shared" si="1"/>
        <v>7</v>
      </c>
      <c r="B20" s="5" t="s">
        <v>84</v>
      </c>
      <c r="C20" s="9">
        <v>3</v>
      </c>
      <c r="D20" s="9">
        <v>225</v>
      </c>
      <c r="K20" s="9">
        <v>3</v>
      </c>
      <c r="L20" s="21">
        <f t="shared" si="0"/>
        <v>41</v>
      </c>
      <c r="M20" s="19">
        <v>26920</v>
      </c>
      <c r="N20" s="20">
        <v>41942</v>
      </c>
    </row>
    <row r="21" spans="1:14">
      <c r="A21" s="9">
        <f t="shared" si="1"/>
        <v>8</v>
      </c>
      <c r="B21" s="5" t="s">
        <v>18</v>
      </c>
      <c r="C21" s="9">
        <v>4</v>
      </c>
      <c r="D21" s="9">
        <v>410</v>
      </c>
      <c r="K21" s="9">
        <v>1</v>
      </c>
      <c r="L21" s="21">
        <f t="shared" si="0"/>
        <v>33</v>
      </c>
      <c r="M21" s="19">
        <v>29740</v>
      </c>
      <c r="N21" s="20">
        <v>41942</v>
      </c>
    </row>
    <row r="22" spans="1:14">
      <c r="A22" s="9">
        <f t="shared" si="1"/>
        <v>9</v>
      </c>
      <c r="B22" s="5" t="s">
        <v>59</v>
      </c>
      <c r="C22" s="9">
        <v>4</v>
      </c>
      <c r="D22" s="9">
        <v>405</v>
      </c>
      <c r="K22" s="9">
        <v>0</v>
      </c>
      <c r="L22" s="21">
        <f t="shared" si="0"/>
        <v>47</v>
      </c>
      <c r="M22" s="19">
        <v>24480</v>
      </c>
      <c r="N22" s="20">
        <v>41942</v>
      </c>
    </row>
    <row r="23" spans="1:14">
      <c r="A23" s="9">
        <f t="shared" si="1"/>
        <v>10</v>
      </c>
      <c r="B23" s="5" t="s">
        <v>65</v>
      </c>
      <c r="C23" s="9">
        <v>4</v>
      </c>
      <c r="D23" s="9">
        <v>395</v>
      </c>
      <c r="K23" s="9">
        <v>2</v>
      </c>
      <c r="L23" s="21">
        <f t="shared" si="0"/>
        <v>47</v>
      </c>
      <c r="M23" s="19">
        <v>24647</v>
      </c>
      <c r="N23" s="20">
        <v>41942</v>
      </c>
    </row>
    <row r="24" spans="1:14">
      <c r="A24" s="9">
        <f t="shared" si="1"/>
        <v>11</v>
      </c>
      <c r="B24" s="5" t="s">
        <v>93</v>
      </c>
      <c r="C24" s="9">
        <v>4</v>
      </c>
      <c r="D24" s="9">
        <v>360</v>
      </c>
      <c r="K24" s="9">
        <v>2</v>
      </c>
      <c r="L24" s="21">
        <f t="shared" si="0"/>
        <v>32</v>
      </c>
      <c r="M24" s="19">
        <v>30076</v>
      </c>
      <c r="N24" s="20">
        <v>41942</v>
      </c>
    </row>
    <row r="25" spans="1:14">
      <c r="A25" s="9">
        <f t="shared" si="1"/>
        <v>12</v>
      </c>
      <c r="B25" s="5" t="s">
        <v>143</v>
      </c>
      <c r="C25" s="9">
        <v>4</v>
      </c>
      <c r="D25" s="9">
        <v>350</v>
      </c>
      <c r="K25" s="9">
        <v>0</v>
      </c>
      <c r="L25" s="21">
        <f t="shared" si="0"/>
        <v>24</v>
      </c>
      <c r="M25" s="19">
        <v>33003</v>
      </c>
      <c r="N25" s="20">
        <v>41942</v>
      </c>
    </row>
    <row r="26" spans="1:14">
      <c r="A26" s="9">
        <f t="shared" si="1"/>
        <v>13</v>
      </c>
      <c r="B26" s="5" t="s">
        <v>43</v>
      </c>
      <c r="C26" s="9">
        <v>4</v>
      </c>
      <c r="D26" s="9">
        <v>345</v>
      </c>
      <c r="K26" s="9">
        <v>3</v>
      </c>
      <c r="L26" s="21">
        <f t="shared" si="0"/>
        <v>34</v>
      </c>
      <c r="M26" s="19">
        <v>29175</v>
      </c>
      <c r="N26" s="20">
        <v>41942</v>
      </c>
    </row>
    <row r="27" spans="1:14">
      <c r="A27" s="9">
        <f t="shared" si="1"/>
        <v>14</v>
      </c>
      <c r="B27" s="5" t="s">
        <v>156</v>
      </c>
      <c r="C27" s="9">
        <v>4</v>
      </c>
      <c r="D27" s="9">
        <v>315</v>
      </c>
      <c r="K27" s="9">
        <v>2</v>
      </c>
      <c r="L27" s="21">
        <f t="shared" si="0"/>
        <v>33</v>
      </c>
      <c r="M27" s="19">
        <v>29580</v>
      </c>
      <c r="N27" s="20">
        <v>41942</v>
      </c>
    </row>
    <row r="28" spans="1:14">
      <c r="A28" s="9">
        <f t="shared" si="1"/>
        <v>15</v>
      </c>
      <c r="B28" s="5" t="s">
        <v>97</v>
      </c>
      <c r="C28" s="9">
        <v>4</v>
      </c>
      <c r="D28" s="9">
        <v>305</v>
      </c>
      <c r="K28" s="9">
        <v>2</v>
      </c>
      <c r="L28" s="21">
        <f t="shared" si="0"/>
        <v>49</v>
      </c>
      <c r="M28" s="19">
        <v>23922</v>
      </c>
      <c r="N28" s="20">
        <v>41942</v>
      </c>
    </row>
    <row r="29" spans="1:14">
      <c r="A29" s="9">
        <f t="shared" si="1"/>
        <v>16</v>
      </c>
      <c r="B29" s="5" t="s">
        <v>129</v>
      </c>
      <c r="C29" s="9">
        <v>11</v>
      </c>
      <c r="D29" s="9">
        <v>320</v>
      </c>
      <c r="K29" s="9">
        <v>0</v>
      </c>
      <c r="L29" s="21">
        <f t="shared" si="0"/>
        <v>23</v>
      </c>
      <c r="M29" s="19">
        <v>33502</v>
      </c>
      <c r="N29" s="20">
        <v>41942</v>
      </c>
    </row>
    <row r="30" spans="1:14">
      <c r="A30" s="9">
        <f t="shared" si="1"/>
        <v>17</v>
      </c>
      <c r="B30" s="5" t="s">
        <v>137</v>
      </c>
      <c r="C30" s="9">
        <v>11</v>
      </c>
      <c r="D30" s="9">
        <v>315</v>
      </c>
      <c r="K30" s="9">
        <v>0</v>
      </c>
      <c r="L30" s="21">
        <f t="shared" si="0"/>
        <v>23</v>
      </c>
      <c r="M30" s="19">
        <v>33338</v>
      </c>
      <c r="N30" s="20">
        <v>41942</v>
      </c>
    </row>
    <row r="31" spans="1:14">
      <c r="A31" s="9">
        <f t="shared" si="1"/>
        <v>18</v>
      </c>
      <c r="B31" s="5" t="s">
        <v>56</v>
      </c>
      <c r="C31" s="9">
        <v>11</v>
      </c>
      <c r="D31" s="9">
        <v>230</v>
      </c>
      <c r="K31" s="9">
        <v>0</v>
      </c>
      <c r="L31" s="21">
        <f t="shared" si="0"/>
        <v>31</v>
      </c>
      <c r="M31" s="19">
        <v>30264</v>
      </c>
      <c r="N31" s="20">
        <v>41942</v>
      </c>
    </row>
    <row r="32" spans="1:14">
      <c r="A32" s="9">
        <f t="shared" si="1"/>
        <v>19</v>
      </c>
      <c r="B32" s="5" t="s">
        <v>96</v>
      </c>
      <c r="C32" s="9">
        <v>11</v>
      </c>
      <c r="D32" s="9">
        <v>175</v>
      </c>
      <c r="K32" s="9">
        <v>3</v>
      </c>
      <c r="L32" s="21">
        <f t="shared" si="0"/>
        <v>29</v>
      </c>
      <c r="M32" s="19">
        <v>31333</v>
      </c>
      <c r="N32" s="20">
        <v>41942</v>
      </c>
    </row>
    <row r="33" spans="1:14">
      <c r="A33" s="9">
        <f t="shared" si="1"/>
        <v>20</v>
      </c>
      <c r="B33" s="5" t="s">
        <v>51</v>
      </c>
      <c r="C33" s="9">
        <v>11</v>
      </c>
      <c r="D33" s="9">
        <v>115</v>
      </c>
      <c r="K33" s="9">
        <v>5</v>
      </c>
      <c r="L33" s="21">
        <f t="shared" si="0"/>
        <v>43</v>
      </c>
      <c r="M33" s="19">
        <v>26157</v>
      </c>
      <c r="N33" s="20">
        <v>41942</v>
      </c>
    </row>
    <row r="34" spans="1:14">
      <c r="A34" s="9">
        <f t="shared" si="1"/>
        <v>21</v>
      </c>
      <c r="B34" s="5" t="s">
        <v>157</v>
      </c>
      <c r="C34" s="9">
        <v>12</v>
      </c>
      <c r="D34" s="9">
        <v>355</v>
      </c>
      <c r="K34" s="9">
        <v>0</v>
      </c>
      <c r="L34" s="21">
        <f t="shared" si="0"/>
        <v>26</v>
      </c>
      <c r="M34" s="19">
        <v>32399</v>
      </c>
      <c r="N34" s="20">
        <v>41942</v>
      </c>
    </row>
    <row r="35" spans="1:14">
      <c r="A35" s="9">
        <f t="shared" si="1"/>
        <v>22</v>
      </c>
      <c r="B35" s="5" t="s">
        <v>102</v>
      </c>
      <c r="C35" s="9">
        <v>12</v>
      </c>
      <c r="D35" s="9">
        <v>290</v>
      </c>
      <c r="K35" s="9">
        <v>1</v>
      </c>
      <c r="L35" s="21">
        <f t="shared" si="0"/>
        <v>22</v>
      </c>
      <c r="M35" s="19">
        <v>33621</v>
      </c>
      <c r="N35" s="20">
        <v>41942</v>
      </c>
    </row>
    <row r="36" spans="1:14">
      <c r="A36" s="9">
        <f t="shared" si="1"/>
        <v>23</v>
      </c>
      <c r="B36" s="5" t="s">
        <v>117</v>
      </c>
      <c r="C36" s="9">
        <v>12</v>
      </c>
      <c r="D36" s="9">
        <v>160</v>
      </c>
      <c r="K36" s="9">
        <v>3</v>
      </c>
      <c r="L36" s="21">
        <f t="shared" si="0"/>
        <v>22</v>
      </c>
      <c r="M36" s="19">
        <v>33747</v>
      </c>
      <c r="N36" s="20">
        <v>41942</v>
      </c>
    </row>
    <row r="37" spans="1:14">
      <c r="A37" s="9">
        <f t="shared" si="1"/>
        <v>24</v>
      </c>
      <c r="B37" s="5" t="s">
        <v>48</v>
      </c>
      <c r="C37" s="9">
        <v>13</v>
      </c>
      <c r="D37" s="9">
        <v>360</v>
      </c>
      <c r="K37" s="9">
        <v>2</v>
      </c>
      <c r="L37" s="21">
        <f t="shared" si="0"/>
        <v>36</v>
      </c>
      <c r="M37" s="19">
        <v>28787</v>
      </c>
      <c r="N37" s="20">
        <v>41942</v>
      </c>
    </row>
    <row r="38" spans="1:14">
      <c r="A38" s="9">
        <f t="shared" si="1"/>
        <v>25</v>
      </c>
      <c r="B38" s="5" t="s">
        <v>94</v>
      </c>
      <c r="C38" s="9">
        <v>13</v>
      </c>
      <c r="D38" s="9">
        <v>120</v>
      </c>
      <c r="K38" s="9">
        <v>1</v>
      </c>
      <c r="L38" s="21">
        <f t="shared" si="0"/>
        <v>25</v>
      </c>
      <c r="M38" s="19">
        <v>32802</v>
      </c>
      <c r="N38" s="20">
        <v>41942</v>
      </c>
    </row>
    <row r="39" spans="1:14">
      <c r="A39" s="9">
        <f t="shared" si="1"/>
        <v>26</v>
      </c>
      <c r="B39" s="5" t="s">
        <v>66</v>
      </c>
      <c r="C39" s="9">
        <v>14</v>
      </c>
      <c r="D39" s="9">
        <v>50</v>
      </c>
      <c r="K39" s="9">
        <v>0</v>
      </c>
      <c r="L39" s="21">
        <f t="shared" si="0"/>
        <v>34</v>
      </c>
      <c r="M39" s="19">
        <v>29269</v>
      </c>
      <c r="N39" s="20">
        <v>41942</v>
      </c>
    </row>
    <row r="40" spans="1:14">
      <c r="A40" s="9">
        <f t="shared" si="1"/>
        <v>27</v>
      </c>
      <c r="B40" s="5" t="s">
        <v>63</v>
      </c>
      <c r="C40" s="9">
        <v>15</v>
      </c>
      <c r="D40" s="9">
        <v>45</v>
      </c>
      <c r="K40" s="9">
        <v>0</v>
      </c>
      <c r="L40" s="21">
        <f t="shared" si="0"/>
        <v>19</v>
      </c>
      <c r="M40" s="19">
        <v>34668</v>
      </c>
      <c r="N40" s="20">
        <v>41942</v>
      </c>
    </row>
    <row r="41" spans="1:14">
      <c r="A41" s="9">
        <f t="shared" si="1"/>
        <v>28</v>
      </c>
      <c r="B41" s="5" t="s">
        <v>74</v>
      </c>
      <c r="C41" s="9">
        <v>16</v>
      </c>
      <c r="D41" s="9">
        <v>110</v>
      </c>
      <c r="K41" s="9">
        <v>0</v>
      </c>
      <c r="L41" s="21">
        <f t="shared" si="0"/>
        <v>29</v>
      </c>
      <c r="M41" s="19">
        <v>31085</v>
      </c>
      <c r="N41" s="20">
        <v>41942</v>
      </c>
    </row>
    <row r="42" spans="1:14">
      <c r="A42" s="9">
        <f t="shared" si="1"/>
        <v>29</v>
      </c>
      <c r="B42" s="5" t="s">
        <v>89</v>
      </c>
      <c r="C42" s="9">
        <v>16</v>
      </c>
      <c r="D42" s="9">
        <v>25</v>
      </c>
      <c r="K42" s="9">
        <v>2</v>
      </c>
      <c r="L42" s="21">
        <f t="shared" si="0"/>
        <v>23</v>
      </c>
      <c r="M42" s="19">
        <v>33503</v>
      </c>
      <c r="N42" s="20">
        <v>41942</v>
      </c>
    </row>
    <row r="43" spans="1:14">
      <c r="A43" s="9">
        <f t="shared" si="1"/>
        <v>30</v>
      </c>
      <c r="B43" s="5" t="s">
        <v>64</v>
      </c>
      <c r="C43" s="9">
        <v>17</v>
      </c>
      <c r="D43" s="9">
        <v>300</v>
      </c>
      <c r="K43" s="9">
        <v>0</v>
      </c>
      <c r="L43" s="21">
        <f t="shared" si="0"/>
        <v>18</v>
      </c>
      <c r="M43" s="19">
        <v>35237</v>
      </c>
      <c r="N43" s="20">
        <v>41942</v>
      </c>
    </row>
    <row r="44" spans="1:14">
      <c r="A44" s="9">
        <f t="shared" si="1"/>
        <v>31</v>
      </c>
      <c r="B44" s="5" t="s">
        <v>114</v>
      </c>
      <c r="C44" s="9">
        <v>17</v>
      </c>
      <c r="D44" s="9">
        <v>245</v>
      </c>
      <c r="K44" s="9">
        <v>1</v>
      </c>
      <c r="L44" s="21">
        <f t="shared" si="0"/>
        <v>24</v>
      </c>
      <c r="M44" s="19">
        <v>32839</v>
      </c>
      <c r="N44" s="20">
        <v>41942</v>
      </c>
    </row>
    <row r="45" spans="1:14">
      <c r="A45" s="9">
        <f t="shared" si="1"/>
        <v>32</v>
      </c>
      <c r="B45" s="5" t="s">
        <v>81</v>
      </c>
      <c r="C45" s="9">
        <v>17</v>
      </c>
      <c r="D45" s="9">
        <v>130</v>
      </c>
      <c r="K45" s="9">
        <v>2</v>
      </c>
      <c r="L45" s="21">
        <f t="shared" si="0"/>
        <v>33</v>
      </c>
      <c r="M45" s="19">
        <v>29538</v>
      </c>
      <c r="N45" s="20">
        <v>41942</v>
      </c>
    </row>
    <row r="46" spans="1:14">
      <c r="A46" s="9">
        <f t="shared" si="1"/>
        <v>33</v>
      </c>
      <c r="B46" s="5" t="s">
        <v>118</v>
      </c>
      <c r="C46" s="9">
        <v>17</v>
      </c>
      <c r="D46" s="9">
        <v>100</v>
      </c>
      <c r="K46" s="9">
        <v>1</v>
      </c>
      <c r="L46" s="21">
        <f t="shared" ref="L46:L67" si="2">INT(YEARFRAC(N46,M46))</f>
        <v>25</v>
      </c>
      <c r="M46" s="19">
        <v>32505</v>
      </c>
      <c r="N46" s="20">
        <v>41942</v>
      </c>
    </row>
    <row r="47" spans="1:14">
      <c r="A47" s="9">
        <f t="shared" si="1"/>
        <v>34</v>
      </c>
      <c r="B47" s="5" t="s">
        <v>95</v>
      </c>
      <c r="C47" s="9">
        <v>17</v>
      </c>
      <c r="D47" s="9">
        <v>70</v>
      </c>
      <c r="K47" s="9">
        <v>0</v>
      </c>
      <c r="L47" s="21">
        <f t="shared" si="2"/>
        <v>25</v>
      </c>
      <c r="M47" s="19">
        <v>32686</v>
      </c>
      <c r="N47" s="20">
        <v>41942</v>
      </c>
    </row>
    <row r="48" spans="1:14">
      <c r="A48" s="9">
        <f t="shared" si="1"/>
        <v>35</v>
      </c>
      <c r="B48" s="5" t="s">
        <v>131</v>
      </c>
      <c r="C48" s="9">
        <v>17</v>
      </c>
      <c r="D48" s="9">
        <v>35</v>
      </c>
      <c r="K48" s="9">
        <v>3</v>
      </c>
      <c r="L48" s="21">
        <f t="shared" si="2"/>
        <v>32</v>
      </c>
      <c r="M48" s="19">
        <v>30174</v>
      </c>
      <c r="N48" s="20">
        <v>41942</v>
      </c>
    </row>
    <row r="49" spans="1:14">
      <c r="A49" s="9">
        <f t="shared" si="1"/>
        <v>36</v>
      </c>
      <c r="B49" s="5" t="s">
        <v>148</v>
      </c>
      <c r="C49" s="9">
        <v>17</v>
      </c>
      <c r="D49" s="9">
        <v>30</v>
      </c>
      <c r="K49" s="9">
        <v>0</v>
      </c>
      <c r="L49" s="21">
        <f t="shared" si="2"/>
        <v>28</v>
      </c>
      <c r="M49" s="19">
        <v>31508</v>
      </c>
      <c r="N49" s="20">
        <v>41942</v>
      </c>
    </row>
    <row r="50" spans="1:14">
      <c r="A50" s="9">
        <f t="shared" si="1"/>
        <v>37</v>
      </c>
      <c r="B50" s="5" t="s">
        <v>54</v>
      </c>
      <c r="C50" s="9">
        <v>17</v>
      </c>
      <c r="D50" s="9">
        <v>5</v>
      </c>
      <c r="K50" s="9">
        <v>2</v>
      </c>
      <c r="L50" s="21">
        <f t="shared" si="2"/>
        <v>38</v>
      </c>
      <c r="M50" s="19">
        <v>27719</v>
      </c>
      <c r="N50" s="20">
        <v>41942</v>
      </c>
    </row>
    <row r="51" spans="1:14">
      <c r="A51" s="9">
        <f t="shared" si="1"/>
        <v>38</v>
      </c>
      <c r="B51" s="5" t="s">
        <v>144</v>
      </c>
      <c r="C51" s="9">
        <v>17</v>
      </c>
      <c r="D51" s="9">
        <v>0</v>
      </c>
      <c r="K51" s="9">
        <v>1</v>
      </c>
      <c r="L51" s="21">
        <f t="shared" si="2"/>
        <v>22</v>
      </c>
      <c r="M51" s="19">
        <v>33820</v>
      </c>
      <c r="N51" s="20">
        <v>41942</v>
      </c>
    </row>
    <row r="52" spans="1:14">
      <c r="A52" s="9">
        <f t="shared" si="1"/>
        <v>39</v>
      </c>
      <c r="B52" s="5" t="s">
        <v>139</v>
      </c>
      <c r="C52" s="9">
        <v>17</v>
      </c>
      <c r="D52" s="9">
        <v>0</v>
      </c>
      <c r="K52" s="9">
        <v>1</v>
      </c>
      <c r="L52" s="21">
        <f t="shared" si="2"/>
        <v>20</v>
      </c>
      <c r="M52" s="19">
        <v>34520</v>
      </c>
      <c r="N52" s="20">
        <v>41942</v>
      </c>
    </row>
    <row r="53" spans="1:14">
      <c r="A53" s="9">
        <f t="shared" si="1"/>
        <v>40</v>
      </c>
      <c r="B53" s="5" t="s">
        <v>138</v>
      </c>
      <c r="C53" s="9">
        <v>17</v>
      </c>
      <c r="D53" s="9">
        <v>0</v>
      </c>
      <c r="K53" s="9">
        <v>0</v>
      </c>
      <c r="L53" s="21">
        <f t="shared" si="2"/>
        <v>24</v>
      </c>
      <c r="M53" s="19">
        <v>33098</v>
      </c>
      <c r="N53" s="20">
        <v>41942</v>
      </c>
    </row>
    <row r="54" spans="1:14">
      <c r="A54" s="9">
        <f t="shared" si="1"/>
        <v>41</v>
      </c>
      <c r="B54" s="5" t="s">
        <v>31</v>
      </c>
      <c r="C54" s="9">
        <v>20</v>
      </c>
      <c r="D54" s="9">
        <v>320</v>
      </c>
      <c r="K54" s="9">
        <v>2</v>
      </c>
      <c r="L54" s="21">
        <f t="shared" si="2"/>
        <v>49</v>
      </c>
      <c r="M54" s="19">
        <v>23688</v>
      </c>
      <c r="N54" s="20">
        <v>41942</v>
      </c>
    </row>
    <row r="55" spans="1:14">
      <c r="A55" s="9">
        <f t="shared" si="1"/>
        <v>42</v>
      </c>
      <c r="B55" s="5" t="s">
        <v>126</v>
      </c>
      <c r="C55" s="9">
        <v>20</v>
      </c>
      <c r="D55" s="9">
        <v>295</v>
      </c>
      <c r="K55" s="9">
        <v>2</v>
      </c>
      <c r="L55" s="21">
        <f t="shared" si="2"/>
        <v>27</v>
      </c>
      <c r="M55" s="19">
        <v>32074</v>
      </c>
      <c r="N55" s="20">
        <v>41942</v>
      </c>
    </row>
    <row r="56" spans="1:14">
      <c r="A56" s="9">
        <f t="shared" si="1"/>
        <v>43</v>
      </c>
      <c r="B56" s="5" t="s">
        <v>132</v>
      </c>
      <c r="C56" s="9">
        <v>20</v>
      </c>
      <c r="D56" s="9">
        <v>285</v>
      </c>
      <c r="K56" s="9">
        <v>1</v>
      </c>
      <c r="L56" s="21">
        <f t="shared" si="2"/>
        <v>29</v>
      </c>
      <c r="M56" s="19">
        <v>31163</v>
      </c>
      <c r="N56" s="20">
        <v>41942</v>
      </c>
    </row>
    <row r="57" spans="1:14">
      <c r="A57" s="9">
        <f t="shared" si="1"/>
        <v>44</v>
      </c>
      <c r="B57" s="5" t="s">
        <v>124</v>
      </c>
      <c r="C57" s="9">
        <v>20</v>
      </c>
      <c r="D57" s="9">
        <v>230</v>
      </c>
      <c r="K57" s="9">
        <v>3</v>
      </c>
      <c r="L57" s="21">
        <f t="shared" si="2"/>
        <v>33</v>
      </c>
      <c r="M57" s="19">
        <v>29710</v>
      </c>
      <c r="N57" s="20">
        <v>41942</v>
      </c>
    </row>
    <row r="58" spans="1:14">
      <c r="A58" s="9">
        <f t="shared" si="1"/>
        <v>45</v>
      </c>
      <c r="B58" s="5" t="s">
        <v>135</v>
      </c>
      <c r="C58" s="9">
        <v>20</v>
      </c>
      <c r="D58" s="9">
        <v>155</v>
      </c>
      <c r="K58" s="9">
        <v>2</v>
      </c>
      <c r="L58" s="21">
        <f t="shared" si="2"/>
        <v>26</v>
      </c>
      <c r="M58" s="19">
        <v>32117</v>
      </c>
      <c r="N58" s="20">
        <v>41942</v>
      </c>
    </row>
    <row r="59" spans="1:14">
      <c r="A59" s="9">
        <f t="shared" si="1"/>
        <v>46</v>
      </c>
      <c r="B59" s="5" t="s">
        <v>147</v>
      </c>
      <c r="C59" s="9">
        <v>20</v>
      </c>
      <c r="D59" s="9">
        <v>60</v>
      </c>
      <c r="K59" s="9">
        <v>1</v>
      </c>
      <c r="L59" s="21">
        <f t="shared" si="2"/>
        <v>20</v>
      </c>
      <c r="M59" s="19">
        <v>34563</v>
      </c>
      <c r="N59" s="20">
        <v>41942</v>
      </c>
    </row>
    <row r="60" spans="1:14">
      <c r="A60" s="9">
        <f t="shared" si="1"/>
        <v>47</v>
      </c>
      <c r="B60" s="5" t="s">
        <v>16</v>
      </c>
      <c r="C60" s="9">
        <v>20</v>
      </c>
      <c r="D60" s="9">
        <v>35</v>
      </c>
      <c r="K60" s="9">
        <v>0</v>
      </c>
      <c r="L60" s="21">
        <f t="shared" si="2"/>
        <v>30</v>
      </c>
      <c r="M60" s="19">
        <v>30859</v>
      </c>
      <c r="N60" s="20">
        <v>41942</v>
      </c>
    </row>
    <row r="61" spans="1:14">
      <c r="A61" s="9">
        <f t="shared" si="1"/>
        <v>48</v>
      </c>
      <c r="B61" s="5" t="s">
        <v>45</v>
      </c>
      <c r="C61" s="9">
        <v>20</v>
      </c>
      <c r="D61" s="9">
        <v>20</v>
      </c>
      <c r="K61" s="9">
        <v>3</v>
      </c>
      <c r="L61" s="21">
        <f t="shared" si="2"/>
        <v>33</v>
      </c>
      <c r="M61" s="19">
        <v>29769</v>
      </c>
      <c r="N61" s="20">
        <v>41942</v>
      </c>
    </row>
    <row r="62" spans="1:14">
      <c r="A62" s="9">
        <f t="shared" si="1"/>
        <v>49</v>
      </c>
      <c r="B62" s="5" t="s">
        <v>36</v>
      </c>
      <c r="C62" s="9">
        <v>20</v>
      </c>
      <c r="D62" s="9">
        <v>0</v>
      </c>
      <c r="K62" s="9">
        <v>2</v>
      </c>
      <c r="L62" s="21">
        <f t="shared" si="2"/>
        <v>42</v>
      </c>
      <c r="M62" s="19">
        <v>26280</v>
      </c>
      <c r="N62" s="20">
        <v>41942</v>
      </c>
    </row>
    <row r="63" spans="1:14">
      <c r="A63" s="9">
        <f t="shared" si="1"/>
        <v>50</v>
      </c>
      <c r="B63" s="5" t="s">
        <v>99</v>
      </c>
      <c r="C63" s="9">
        <v>20</v>
      </c>
      <c r="D63" s="9">
        <v>0</v>
      </c>
      <c r="K63" s="9">
        <v>2</v>
      </c>
      <c r="L63" s="21">
        <f t="shared" si="2"/>
        <v>41</v>
      </c>
      <c r="M63" s="19">
        <v>26869</v>
      </c>
      <c r="N63" s="20">
        <v>41942</v>
      </c>
    </row>
    <row r="64" spans="1:14">
      <c r="A64" s="9">
        <f t="shared" si="1"/>
        <v>51</v>
      </c>
      <c r="B64" s="5" t="s">
        <v>32</v>
      </c>
      <c r="C64" s="9">
        <v>20</v>
      </c>
      <c r="D64" s="9">
        <v>0</v>
      </c>
      <c r="K64" s="9">
        <v>1</v>
      </c>
      <c r="L64" s="21">
        <f t="shared" si="2"/>
        <v>38</v>
      </c>
      <c r="M64" s="19">
        <v>27907</v>
      </c>
      <c r="N64" s="20">
        <v>41942</v>
      </c>
    </row>
    <row r="65" spans="1:14">
      <c r="A65" s="9">
        <f t="shared" si="1"/>
        <v>52</v>
      </c>
      <c r="B65" s="5" t="s">
        <v>121</v>
      </c>
      <c r="C65" s="9">
        <v>20</v>
      </c>
      <c r="D65" s="9">
        <v>0</v>
      </c>
      <c r="K65" s="9">
        <v>1</v>
      </c>
      <c r="L65" s="21">
        <f t="shared" si="2"/>
        <v>21</v>
      </c>
      <c r="M65" s="19">
        <v>34263</v>
      </c>
      <c r="N65" s="20">
        <v>41942</v>
      </c>
    </row>
    <row r="66" spans="1:14">
      <c r="A66" s="9">
        <f t="shared" si="1"/>
        <v>53</v>
      </c>
      <c r="B66" s="5" t="s">
        <v>85</v>
      </c>
      <c r="C66" s="9">
        <v>20</v>
      </c>
      <c r="D66" s="9">
        <v>0</v>
      </c>
      <c r="K66" s="9">
        <v>0</v>
      </c>
      <c r="L66" s="21">
        <f t="shared" si="2"/>
        <v>23</v>
      </c>
      <c r="M66" s="19">
        <v>33407</v>
      </c>
      <c r="N66" s="20">
        <v>41942</v>
      </c>
    </row>
    <row r="67" spans="1:14">
      <c r="A67" s="9">
        <f t="shared" si="1"/>
        <v>54</v>
      </c>
      <c r="B67" s="5" t="s">
        <v>91</v>
      </c>
      <c r="C67" s="9">
        <v>20</v>
      </c>
      <c r="D67" s="9">
        <v>0</v>
      </c>
      <c r="K67" s="9">
        <v>0</v>
      </c>
      <c r="L67" s="21">
        <f t="shared" si="2"/>
        <v>20</v>
      </c>
      <c r="M67" s="19">
        <v>34460</v>
      </c>
      <c r="N67" s="20">
        <v>41943</v>
      </c>
    </row>
  </sheetData>
  <sortState ref="B14:M67">
    <sortCondition ref="C14:C67"/>
    <sortCondition descending="1" ref="D14:D67"/>
    <sortCondition descending="1" ref="K14:K67"/>
    <sortCondition descending="1" ref="L14:L67"/>
    <sortCondition ref="M14:M67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41"/>
  <sheetViews>
    <sheetView topLeftCell="A7" workbookViewId="0">
      <selection activeCell="K12" sqref="K12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bestFit="1" customWidth="1"/>
    <col min="13" max="14" width="0.140625" customWidth="1"/>
  </cols>
  <sheetData>
    <row r="1" spans="1:14" ht="15.75">
      <c r="B1" s="23" t="s">
        <v>12</v>
      </c>
      <c r="C1" s="23"/>
      <c r="D1" s="23"/>
      <c r="E1" s="23"/>
      <c r="F1" s="23"/>
      <c r="G1" s="23"/>
      <c r="H1" s="23"/>
      <c r="I1" s="23"/>
    </row>
    <row r="2" spans="1:14" ht="15.75">
      <c r="B2" s="23" t="s">
        <v>0</v>
      </c>
      <c r="C2" s="23"/>
      <c r="D2" s="23"/>
      <c r="E2" s="23"/>
      <c r="F2" s="23"/>
      <c r="G2" s="23"/>
      <c r="H2" s="23"/>
      <c r="I2" s="23"/>
    </row>
    <row r="3" spans="1:14" ht="15.75">
      <c r="B3" s="23" t="s">
        <v>1</v>
      </c>
      <c r="C3" s="23"/>
      <c r="D3" s="23"/>
      <c r="E3" s="23"/>
      <c r="F3" s="23"/>
      <c r="G3" s="23"/>
      <c r="H3" s="23"/>
      <c r="I3" s="23"/>
    </row>
    <row r="5" spans="1:14" ht="15" customHeight="1">
      <c r="A5" s="22" t="s">
        <v>2</v>
      </c>
      <c r="B5" s="22"/>
      <c r="C5" s="22"/>
      <c r="D5" s="22"/>
      <c r="E5" s="3"/>
      <c r="F5" s="3"/>
      <c r="G5" s="3"/>
      <c r="H5" s="3"/>
      <c r="I5" s="3"/>
    </row>
    <row r="6" spans="1:14" ht="15" customHeight="1">
      <c r="A6" s="22" t="s">
        <v>3</v>
      </c>
      <c r="B6" s="22"/>
      <c r="C6" s="22"/>
      <c r="D6" s="22"/>
      <c r="E6" s="3"/>
      <c r="F6" s="3"/>
      <c r="G6" s="3"/>
      <c r="H6" s="3"/>
      <c r="I6" s="3"/>
    </row>
    <row r="7" spans="1:14" ht="15" customHeight="1">
      <c r="A7" s="16"/>
      <c r="B7" s="16"/>
      <c r="C7" s="16"/>
      <c r="D7" s="16"/>
      <c r="E7" s="16"/>
      <c r="F7" s="16"/>
      <c r="G7" s="16"/>
      <c r="H7" s="16"/>
      <c r="I7" s="16"/>
    </row>
    <row r="8" spans="1:14" ht="15" customHeight="1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>
      <c r="A9" s="11" t="s">
        <v>4</v>
      </c>
      <c r="B9" s="14" t="s">
        <v>21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>
      <c r="A10" s="11" t="s">
        <v>5</v>
      </c>
      <c r="B10" s="18">
        <v>472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>
      <c r="D12" s="15"/>
      <c r="E12" s="15"/>
      <c r="F12" s="15"/>
      <c r="G12" s="15"/>
      <c r="H12" s="15"/>
      <c r="I12" s="15"/>
      <c r="J12" s="15"/>
      <c r="K12" s="15"/>
    </row>
    <row r="13" spans="1:14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158</v>
      </c>
      <c r="L13" s="8" t="s">
        <v>159</v>
      </c>
      <c r="M13" s="8"/>
      <c r="N13" s="5"/>
    </row>
    <row r="14" spans="1:14">
      <c r="A14" s="9">
        <v>1</v>
      </c>
      <c r="B14" s="5" t="s">
        <v>25</v>
      </c>
      <c r="C14" s="9">
        <v>4</v>
      </c>
      <c r="D14" s="9">
        <v>425</v>
      </c>
      <c r="K14" s="9">
        <v>1</v>
      </c>
      <c r="L14" s="21">
        <f t="shared" ref="L14:L41" si="0">INT(YEARFRAC(N14,M14))</f>
        <v>32</v>
      </c>
      <c r="M14" s="19">
        <v>29996</v>
      </c>
      <c r="N14" s="20">
        <v>41942</v>
      </c>
    </row>
    <row r="15" spans="1:14">
      <c r="A15" s="9">
        <f>A14+1</f>
        <v>2</v>
      </c>
      <c r="B15" s="5" t="s">
        <v>49</v>
      </c>
      <c r="C15" s="9">
        <v>4</v>
      </c>
      <c r="D15" s="9">
        <v>385</v>
      </c>
      <c r="K15" s="9">
        <v>4</v>
      </c>
      <c r="L15" s="21">
        <f t="shared" si="0"/>
        <v>32</v>
      </c>
      <c r="M15" s="19">
        <v>29942</v>
      </c>
      <c r="N15" s="20">
        <v>41942</v>
      </c>
    </row>
    <row r="16" spans="1:14">
      <c r="A16" s="9">
        <f t="shared" ref="A16:A41" si="1">A15+1</f>
        <v>3</v>
      </c>
      <c r="B16" s="5" t="s">
        <v>30</v>
      </c>
      <c r="C16" s="9">
        <v>4</v>
      </c>
      <c r="D16" s="9">
        <v>380</v>
      </c>
      <c r="K16" s="9">
        <v>1</v>
      </c>
      <c r="L16" s="21">
        <f t="shared" si="0"/>
        <v>35</v>
      </c>
      <c r="M16" s="19">
        <v>28796</v>
      </c>
      <c r="N16" s="20">
        <v>41942</v>
      </c>
    </row>
    <row r="17" spans="1:14">
      <c r="A17" s="9">
        <f t="shared" si="1"/>
        <v>4</v>
      </c>
      <c r="B17" s="5" t="s">
        <v>97</v>
      </c>
      <c r="C17" s="9">
        <v>4</v>
      </c>
      <c r="D17" s="9">
        <v>305</v>
      </c>
      <c r="K17" s="9">
        <v>2</v>
      </c>
      <c r="L17" s="21">
        <f t="shared" si="0"/>
        <v>49</v>
      </c>
      <c r="M17" s="19">
        <v>23922</v>
      </c>
      <c r="N17" s="20">
        <v>41942</v>
      </c>
    </row>
    <row r="18" spans="1:14">
      <c r="A18" s="9">
        <f t="shared" si="1"/>
        <v>5</v>
      </c>
      <c r="B18" s="5" t="s">
        <v>146</v>
      </c>
      <c r="C18" s="9">
        <v>4</v>
      </c>
      <c r="D18" s="9">
        <v>115</v>
      </c>
      <c r="K18" s="9">
        <v>2</v>
      </c>
      <c r="L18" s="21">
        <f t="shared" si="0"/>
        <v>28</v>
      </c>
      <c r="M18" s="19">
        <v>31609</v>
      </c>
      <c r="N18" s="20">
        <v>41942</v>
      </c>
    </row>
    <row r="19" spans="1:14">
      <c r="A19" s="9">
        <f t="shared" si="1"/>
        <v>6</v>
      </c>
      <c r="B19" s="5" t="s">
        <v>125</v>
      </c>
      <c r="C19" s="9">
        <v>6</v>
      </c>
      <c r="D19" s="9">
        <v>410</v>
      </c>
      <c r="K19" s="9">
        <v>4</v>
      </c>
      <c r="L19" s="21">
        <f t="shared" si="0"/>
        <v>35</v>
      </c>
      <c r="M19" s="19">
        <v>28926</v>
      </c>
      <c r="N19" s="20">
        <v>41942</v>
      </c>
    </row>
    <row r="20" spans="1:14">
      <c r="A20" s="9">
        <f t="shared" si="1"/>
        <v>7</v>
      </c>
      <c r="B20" s="5" t="s">
        <v>59</v>
      </c>
      <c r="C20" s="9">
        <v>6</v>
      </c>
      <c r="D20" s="9">
        <v>405</v>
      </c>
      <c r="K20" s="9">
        <v>0</v>
      </c>
      <c r="L20" s="21">
        <f t="shared" si="0"/>
        <v>47</v>
      </c>
      <c r="M20" s="19">
        <v>24480</v>
      </c>
      <c r="N20" s="20">
        <v>41942</v>
      </c>
    </row>
    <row r="21" spans="1:14">
      <c r="A21" s="9">
        <f t="shared" si="1"/>
        <v>8</v>
      </c>
      <c r="B21" s="5" t="s">
        <v>17</v>
      </c>
      <c r="C21" s="9">
        <v>6</v>
      </c>
      <c r="D21" s="9">
        <v>140</v>
      </c>
      <c r="K21" s="9">
        <v>8</v>
      </c>
      <c r="L21" s="21">
        <f t="shared" si="0"/>
        <v>54</v>
      </c>
      <c r="M21" s="19">
        <v>22161</v>
      </c>
      <c r="N21" s="20">
        <v>41942</v>
      </c>
    </row>
    <row r="22" spans="1:14">
      <c r="A22" s="9">
        <f t="shared" si="1"/>
        <v>9</v>
      </c>
      <c r="B22" s="5" t="s">
        <v>133</v>
      </c>
      <c r="C22" s="9">
        <v>6</v>
      </c>
      <c r="D22" s="9">
        <v>90</v>
      </c>
      <c r="K22" s="9">
        <v>2</v>
      </c>
      <c r="L22" s="21">
        <f t="shared" si="0"/>
        <v>33</v>
      </c>
      <c r="M22" s="19">
        <v>29842</v>
      </c>
      <c r="N22" s="20">
        <v>41942</v>
      </c>
    </row>
    <row r="23" spans="1:14">
      <c r="A23" s="9">
        <f t="shared" si="1"/>
        <v>10</v>
      </c>
      <c r="B23" s="5" t="s">
        <v>116</v>
      </c>
      <c r="C23" s="9">
        <v>6</v>
      </c>
      <c r="D23" s="9">
        <v>80</v>
      </c>
      <c r="K23" s="9">
        <v>4</v>
      </c>
      <c r="L23" s="21">
        <f t="shared" si="0"/>
        <v>38</v>
      </c>
      <c r="M23" s="19">
        <v>27763</v>
      </c>
      <c r="N23" s="20">
        <v>41942</v>
      </c>
    </row>
    <row r="24" spans="1:14">
      <c r="A24" s="9">
        <f t="shared" si="1"/>
        <v>11</v>
      </c>
      <c r="B24" s="5" t="s">
        <v>101</v>
      </c>
      <c r="C24" s="9">
        <v>9</v>
      </c>
      <c r="D24" s="9">
        <v>305</v>
      </c>
      <c r="K24" s="9">
        <v>2</v>
      </c>
      <c r="L24" s="21">
        <f t="shared" si="0"/>
        <v>37</v>
      </c>
      <c r="M24" s="19">
        <v>28413</v>
      </c>
      <c r="N24" s="20">
        <v>41942</v>
      </c>
    </row>
    <row r="25" spans="1:14">
      <c r="A25" s="9">
        <f t="shared" si="1"/>
        <v>12</v>
      </c>
      <c r="B25" s="5" t="s">
        <v>72</v>
      </c>
      <c r="C25" s="9">
        <v>9</v>
      </c>
      <c r="D25" s="9">
        <v>275</v>
      </c>
      <c r="K25" s="9">
        <v>4</v>
      </c>
      <c r="L25" s="21">
        <f t="shared" si="0"/>
        <v>40</v>
      </c>
      <c r="M25" s="19">
        <v>27212</v>
      </c>
      <c r="N25" s="20">
        <v>41942</v>
      </c>
    </row>
    <row r="26" spans="1:14">
      <c r="A26" s="9">
        <f t="shared" si="1"/>
        <v>13</v>
      </c>
      <c r="B26" s="5" t="s">
        <v>100</v>
      </c>
      <c r="C26" s="9">
        <v>9</v>
      </c>
      <c r="D26" s="9">
        <v>195</v>
      </c>
      <c r="K26" s="9">
        <v>3</v>
      </c>
      <c r="L26" s="21">
        <f t="shared" si="0"/>
        <v>47</v>
      </c>
      <c r="M26" s="19">
        <v>24480</v>
      </c>
      <c r="N26" s="20">
        <v>41942</v>
      </c>
    </row>
    <row r="27" spans="1:14">
      <c r="A27" s="9">
        <f t="shared" si="1"/>
        <v>14</v>
      </c>
      <c r="B27" s="5" t="s">
        <v>124</v>
      </c>
      <c r="C27" s="9">
        <v>11</v>
      </c>
      <c r="D27" s="9">
        <v>230</v>
      </c>
      <c r="K27" s="9">
        <v>3</v>
      </c>
      <c r="L27" s="21">
        <f t="shared" si="0"/>
        <v>33</v>
      </c>
      <c r="M27" s="19">
        <v>29710</v>
      </c>
      <c r="N27" s="20">
        <v>41942</v>
      </c>
    </row>
    <row r="28" spans="1:14">
      <c r="A28" s="9">
        <f t="shared" si="1"/>
        <v>15</v>
      </c>
      <c r="B28" s="5" t="s">
        <v>71</v>
      </c>
      <c r="C28" s="9">
        <v>11</v>
      </c>
      <c r="D28" s="9">
        <v>160</v>
      </c>
      <c r="K28" s="9">
        <v>1</v>
      </c>
      <c r="L28" s="21">
        <f t="shared" si="0"/>
        <v>22</v>
      </c>
      <c r="M28" s="19">
        <v>33831</v>
      </c>
      <c r="N28" s="20">
        <v>41942</v>
      </c>
    </row>
    <row r="29" spans="1:14">
      <c r="A29" s="9">
        <f t="shared" si="1"/>
        <v>16</v>
      </c>
      <c r="B29" s="5" t="s">
        <v>58</v>
      </c>
      <c r="C29" s="9">
        <v>11</v>
      </c>
      <c r="D29" s="9">
        <v>80</v>
      </c>
      <c r="K29" s="9">
        <v>2</v>
      </c>
      <c r="L29" s="21">
        <f t="shared" si="0"/>
        <v>26</v>
      </c>
      <c r="M29" s="19">
        <v>32233</v>
      </c>
      <c r="N29" s="20">
        <v>41942</v>
      </c>
    </row>
    <row r="30" spans="1:14">
      <c r="A30" s="9">
        <f t="shared" si="1"/>
        <v>17</v>
      </c>
      <c r="B30" s="5" t="s">
        <v>83</v>
      </c>
      <c r="C30" s="9">
        <v>11</v>
      </c>
      <c r="D30" s="9">
        <v>30</v>
      </c>
      <c r="K30" s="9">
        <v>3</v>
      </c>
      <c r="L30" s="21">
        <f t="shared" si="0"/>
        <v>35</v>
      </c>
      <c r="M30" s="19">
        <v>28972</v>
      </c>
      <c r="N30" s="20">
        <v>41942</v>
      </c>
    </row>
    <row r="31" spans="1:14">
      <c r="A31" s="9">
        <f t="shared" si="1"/>
        <v>18</v>
      </c>
      <c r="B31" s="5" t="s">
        <v>128</v>
      </c>
      <c r="C31" s="9">
        <v>17</v>
      </c>
      <c r="D31" s="9">
        <v>165</v>
      </c>
      <c r="K31" s="9">
        <v>1</v>
      </c>
      <c r="L31" s="21">
        <f t="shared" si="0"/>
        <v>30</v>
      </c>
      <c r="M31" s="19">
        <v>30961</v>
      </c>
      <c r="N31" s="20">
        <v>41942</v>
      </c>
    </row>
    <row r="32" spans="1:14">
      <c r="A32" s="9">
        <f t="shared" si="1"/>
        <v>19</v>
      </c>
      <c r="B32" s="5" t="s">
        <v>118</v>
      </c>
      <c r="C32" s="9">
        <v>17</v>
      </c>
      <c r="D32" s="9">
        <v>100</v>
      </c>
      <c r="K32" s="9">
        <v>1</v>
      </c>
      <c r="L32" s="21">
        <f t="shared" si="0"/>
        <v>25</v>
      </c>
      <c r="M32" s="19">
        <v>32505</v>
      </c>
      <c r="N32" s="20">
        <v>41942</v>
      </c>
    </row>
    <row r="33" spans="1:14">
      <c r="A33" s="9">
        <f t="shared" si="1"/>
        <v>20</v>
      </c>
      <c r="B33" s="5" t="s">
        <v>88</v>
      </c>
      <c r="C33" s="9">
        <v>17</v>
      </c>
      <c r="D33" s="9">
        <v>20</v>
      </c>
      <c r="K33" s="9">
        <v>0</v>
      </c>
      <c r="L33" s="21">
        <f t="shared" si="0"/>
        <v>18</v>
      </c>
      <c r="M33" s="19">
        <v>35335</v>
      </c>
      <c r="N33" s="20">
        <v>41942</v>
      </c>
    </row>
    <row r="34" spans="1:14">
      <c r="A34" s="9">
        <f t="shared" si="1"/>
        <v>21</v>
      </c>
      <c r="B34" s="5" t="s">
        <v>155</v>
      </c>
      <c r="C34" s="9">
        <v>17</v>
      </c>
      <c r="D34" s="9">
        <v>0</v>
      </c>
      <c r="K34" s="9">
        <v>2</v>
      </c>
      <c r="L34" s="21">
        <f t="shared" si="0"/>
        <v>32</v>
      </c>
      <c r="M34" s="19">
        <v>30139</v>
      </c>
      <c r="N34" s="20">
        <v>41942</v>
      </c>
    </row>
    <row r="35" spans="1:14">
      <c r="A35" s="9">
        <f t="shared" si="1"/>
        <v>22</v>
      </c>
      <c r="B35" s="5" t="s">
        <v>35</v>
      </c>
      <c r="C35" s="9">
        <v>20</v>
      </c>
      <c r="D35" s="9">
        <v>375</v>
      </c>
      <c r="K35" s="9">
        <v>1</v>
      </c>
      <c r="L35" s="21">
        <f t="shared" si="0"/>
        <v>34</v>
      </c>
      <c r="M35" s="19">
        <v>29381</v>
      </c>
      <c r="N35" s="20">
        <v>41942</v>
      </c>
    </row>
    <row r="36" spans="1:14">
      <c r="A36" s="9">
        <f t="shared" si="1"/>
        <v>23</v>
      </c>
      <c r="B36" s="5" t="s">
        <v>87</v>
      </c>
      <c r="C36" s="9">
        <v>20</v>
      </c>
      <c r="D36" s="9">
        <v>285</v>
      </c>
      <c r="K36" s="9">
        <v>2</v>
      </c>
      <c r="L36" s="21">
        <f t="shared" si="0"/>
        <v>31</v>
      </c>
      <c r="M36" s="19">
        <v>30340</v>
      </c>
      <c r="N36" s="20">
        <v>41942</v>
      </c>
    </row>
    <row r="37" spans="1:14">
      <c r="A37" s="9">
        <f t="shared" si="1"/>
        <v>24</v>
      </c>
      <c r="B37" s="5" t="s">
        <v>76</v>
      </c>
      <c r="C37" s="9">
        <v>20</v>
      </c>
      <c r="D37" s="9">
        <v>175</v>
      </c>
      <c r="K37" s="9">
        <v>3</v>
      </c>
      <c r="L37" s="21">
        <f t="shared" si="0"/>
        <v>46</v>
      </c>
      <c r="M37" s="19">
        <v>24812</v>
      </c>
      <c r="N37" s="20">
        <v>41942</v>
      </c>
    </row>
    <row r="38" spans="1:14">
      <c r="A38" s="9">
        <f t="shared" si="1"/>
        <v>25</v>
      </c>
      <c r="B38" s="5" t="s">
        <v>79</v>
      </c>
      <c r="C38" s="9">
        <v>20</v>
      </c>
      <c r="D38" s="9">
        <v>110</v>
      </c>
      <c r="K38" s="9">
        <v>3</v>
      </c>
      <c r="L38" s="21">
        <f t="shared" si="0"/>
        <v>57</v>
      </c>
      <c r="M38" s="19">
        <v>21114</v>
      </c>
      <c r="N38" s="20">
        <v>41942</v>
      </c>
    </row>
    <row r="39" spans="1:14">
      <c r="A39" s="9">
        <f t="shared" si="1"/>
        <v>26</v>
      </c>
      <c r="B39" s="5" t="s">
        <v>66</v>
      </c>
      <c r="C39" s="9">
        <v>20</v>
      </c>
      <c r="D39" s="9">
        <v>50</v>
      </c>
      <c r="K39" s="9">
        <v>0</v>
      </c>
      <c r="L39" s="21">
        <f t="shared" si="0"/>
        <v>34</v>
      </c>
      <c r="M39" s="19">
        <v>29269</v>
      </c>
      <c r="N39" s="20">
        <v>41942</v>
      </c>
    </row>
    <row r="40" spans="1:14">
      <c r="A40" s="9">
        <f t="shared" si="1"/>
        <v>27</v>
      </c>
      <c r="B40" s="5" t="s">
        <v>16</v>
      </c>
      <c r="C40" s="9">
        <v>20</v>
      </c>
      <c r="D40" s="9">
        <v>35</v>
      </c>
      <c r="K40" s="9">
        <v>0</v>
      </c>
      <c r="L40" s="21">
        <f t="shared" si="0"/>
        <v>30</v>
      </c>
      <c r="M40" s="19">
        <v>30859</v>
      </c>
      <c r="N40" s="20">
        <v>41942</v>
      </c>
    </row>
    <row r="41" spans="1:14">
      <c r="A41" s="9">
        <f t="shared" si="1"/>
        <v>28</v>
      </c>
      <c r="B41" s="5" t="s">
        <v>161</v>
      </c>
      <c r="C41" s="9">
        <v>20</v>
      </c>
      <c r="D41" s="9">
        <v>0</v>
      </c>
      <c r="K41" s="9">
        <v>1</v>
      </c>
      <c r="L41" s="21">
        <f t="shared" si="0"/>
        <v>24</v>
      </c>
      <c r="M41" s="19">
        <v>32914</v>
      </c>
      <c r="N41" s="20">
        <v>41942</v>
      </c>
    </row>
  </sheetData>
  <sortState ref="B14:M41">
    <sortCondition ref="C14:C41"/>
    <sortCondition descending="1" ref="D14:D41"/>
    <sortCondition descending="1" ref="K14:K41"/>
    <sortCondition descending="1" ref="L14:L41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9"/>
  <sheetViews>
    <sheetView workbookViewId="0">
      <selection activeCell="A12" sqref="A12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bestFit="1" customWidth="1"/>
    <col min="13" max="14" width="0.140625" customWidth="1"/>
  </cols>
  <sheetData>
    <row r="1" spans="1:14" ht="15.75">
      <c r="B1" s="23" t="s">
        <v>12</v>
      </c>
      <c r="C1" s="23"/>
      <c r="D1" s="23"/>
      <c r="E1" s="23"/>
      <c r="F1" s="23"/>
      <c r="G1" s="23"/>
      <c r="H1" s="23"/>
      <c r="I1" s="23"/>
    </row>
    <row r="2" spans="1:14" ht="15.75">
      <c r="B2" s="23" t="s">
        <v>0</v>
      </c>
      <c r="C2" s="23"/>
      <c r="D2" s="23"/>
      <c r="E2" s="23"/>
      <c r="F2" s="23"/>
      <c r="G2" s="23"/>
      <c r="H2" s="23"/>
      <c r="I2" s="23"/>
    </row>
    <row r="3" spans="1:14" ht="15.75">
      <c r="B3" s="23" t="s">
        <v>1</v>
      </c>
      <c r="C3" s="23"/>
      <c r="D3" s="23"/>
      <c r="E3" s="23"/>
      <c r="F3" s="23"/>
      <c r="G3" s="23"/>
      <c r="H3" s="23"/>
      <c r="I3" s="23"/>
    </row>
    <row r="5" spans="1:14" ht="15" customHeight="1">
      <c r="A5" s="22" t="s">
        <v>2</v>
      </c>
      <c r="B5" s="22"/>
      <c r="C5" s="22"/>
      <c r="D5" s="22"/>
      <c r="E5" s="3"/>
      <c r="F5" s="3"/>
      <c r="G5" s="3"/>
      <c r="H5" s="3"/>
      <c r="I5" s="3"/>
    </row>
    <row r="6" spans="1:14" ht="15" customHeight="1">
      <c r="A6" s="22" t="s">
        <v>3</v>
      </c>
      <c r="B6" s="22"/>
      <c r="C6" s="22"/>
      <c r="D6" s="22"/>
      <c r="E6" s="3"/>
      <c r="F6" s="3"/>
      <c r="G6" s="3"/>
      <c r="H6" s="3"/>
      <c r="I6" s="3"/>
    </row>
    <row r="7" spans="1:14" ht="15" customHeight="1">
      <c r="A7" s="16"/>
      <c r="B7" s="16"/>
      <c r="C7" s="16"/>
      <c r="D7" s="16"/>
      <c r="E7" s="16"/>
      <c r="F7" s="16"/>
      <c r="G7" s="16"/>
      <c r="H7" s="16"/>
      <c r="I7" s="16"/>
    </row>
    <row r="8" spans="1:14" ht="15" customHeight="1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>
      <c r="A9" s="11" t="s">
        <v>4</v>
      </c>
      <c r="B9" s="14" t="s">
        <v>24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>
      <c r="A10" s="11" t="s">
        <v>5</v>
      </c>
      <c r="B10" s="18">
        <v>202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>
      <c r="D12" s="15"/>
      <c r="E12" s="15"/>
      <c r="F12" s="15"/>
      <c r="G12" s="15"/>
      <c r="H12" s="15"/>
      <c r="I12" s="15"/>
      <c r="J12" s="15"/>
      <c r="K12" s="15"/>
    </row>
    <row r="13" spans="1:14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158</v>
      </c>
      <c r="L13" s="8" t="s">
        <v>159</v>
      </c>
      <c r="M13" s="8"/>
      <c r="N13" s="5"/>
    </row>
    <row r="14" spans="1:14">
      <c r="A14" s="9">
        <v>1</v>
      </c>
      <c r="B14" s="5" t="s">
        <v>25</v>
      </c>
      <c r="C14" s="9">
        <v>4</v>
      </c>
      <c r="D14" s="9">
        <v>425</v>
      </c>
      <c r="K14" s="9">
        <v>1</v>
      </c>
      <c r="L14" s="21">
        <f t="shared" ref="L14:L29" si="0">INT(YEARFRAC(N14,M14))</f>
        <v>32</v>
      </c>
      <c r="M14" s="19">
        <v>29996</v>
      </c>
      <c r="N14" s="20">
        <v>41942</v>
      </c>
    </row>
    <row r="15" spans="1:14">
      <c r="A15" s="9">
        <f>A14+1</f>
        <v>2</v>
      </c>
      <c r="B15" s="5" t="s">
        <v>49</v>
      </c>
      <c r="C15" s="9">
        <v>4</v>
      </c>
      <c r="D15" s="9">
        <v>385</v>
      </c>
      <c r="K15" s="9">
        <v>4</v>
      </c>
      <c r="L15" s="21">
        <f t="shared" si="0"/>
        <v>32</v>
      </c>
      <c r="M15" s="19">
        <v>29942</v>
      </c>
      <c r="N15" s="20">
        <v>41942</v>
      </c>
    </row>
    <row r="16" spans="1:14">
      <c r="A16" s="9">
        <f t="shared" ref="A16:A29" si="1">A15+1</f>
        <v>3</v>
      </c>
      <c r="B16" s="5" t="s">
        <v>30</v>
      </c>
      <c r="C16" s="9">
        <v>4</v>
      </c>
      <c r="D16" s="9">
        <v>380</v>
      </c>
      <c r="K16" s="9">
        <v>1</v>
      </c>
      <c r="L16" s="21">
        <f t="shared" si="0"/>
        <v>35</v>
      </c>
      <c r="M16" s="19">
        <v>28796</v>
      </c>
      <c r="N16" s="20">
        <v>41942</v>
      </c>
    </row>
    <row r="17" spans="1:14">
      <c r="A17" s="9">
        <f t="shared" si="1"/>
        <v>4</v>
      </c>
      <c r="B17" s="5" t="s">
        <v>26</v>
      </c>
      <c r="C17" s="9">
        <v>4</v>
      </c>
      <c r="D17" s="9">
        <v>370</v>
      </c>
      <c r="K17" s="9">
        <v>2</v>
      </c>
      <c r="L17" s="21">
        <f t="shared" si="0"/>
        <v>32</v>
      </c>
      <c r="M17" s="19">
        <v>29940</v>
      </c>
      <c r="N17" s="20">
        <v>41942</v>
      </c>
    </row>
    <row r="18" spans="1:14">
      <c r="A18" s="9">
        <f t="shared" si="1"/>
        <v>5</v>
      </c>
      <c r="B18" s="5" t="s">
        <v>146</v>
      </c>
      <c r="C18" s="9">
        <v>4</v>
      </c>
      <c r="D18" s="9">
        <v>115</v>
      </c>
      <c r="K18" s="9">
        <v>2</v>
      </c>
      <c r="L18" s="21">
        <f t="shared" si="0"/>
        <v>28</v>
      </c>
      <c r="M18" s="19">
        <v>31609</v>
      </c>
      <c r="N18" s="20">
        <v>41942</v>
      </c>
    </row>
    <row r="19" spans="1:14">
      <c r="A19" s="9">
        <f t="shared" si="1"/>
        <v>6</v>
      </c>
      <c r="B19" s="5" t="s">
        <v>125</v>
      </c>
      <c r="C19" s="9">
        <v>9</v>
      </c>
      <c r="D19" s="9">
        <v>410</v>
      </c>
      <c r="K19" s="9">
        <v>4</v>
      </c>
      <c r="L19" s="21">
        <f t="shared" si="0"/>
        <v>35</v>
      </c>
      <c r="M19" s="19">
        <v>28926</v>
      </c>
      <c r="N19" s="20">
        <v>41942</v>
      </c>
    </row>
    <row r="20" spans="1:14">
      <c r="A20" s="9">
        <f t="shared" si="1"/>
        <v>7</v>
      </c>
      <c r="B20" s="5" t="s">
        <v>101</v>
      </c>
      <c r="C20" s="9">
        <v>9</v>
      </c>
      <c r="D20" s="9">
        <v>305</v>
      </c>
      <c r="K20" s="9">
        <v>2</v>
      </c>
      <c r="L20" s="21">
        <f t="shared" si="0"/>
        <v>37</v>
      </c>
      <c r="M20" s="19">
        <v>28413</v>
      </c>
      <c r="N20" s="20">
        <v>41942</v>
      </c>
    </row>
    <row r="21" spans="1:14">
      <c r="A21" s="9">
        <f t="shared" si="1"/>
        <v>8</v>
      </c>
      <c r="B21" s="5" t="s">
        <v>72</v>
      </c>
      <c r="C21" s="9">
        <v>9</v>
      </c>
      <c r="D21" s="9">
        <v>275</v>
      </c>
      <c r="K21" s="9">
        <v>4</v>
      </c>
      <c r="L21" s="21">
        <f t="shared" si="0"/>
        <v>40</v>
      </c>
      <c r="M21" s="19">
        <v>27212</v>
      </c>
      <c r="N21" s="20">
        <v>41942</v>
      </c>
    </row>
    <row r="22" spans="1:14">
      <c r="A22" s="9">
        <f t="shared" si="1"/>
        <v>9</v>
      </c>
      <c r="B22" s="5" t="s">
        <v>100</v>
      </c>
      <c r="C22" s="9">
        <v>9</v>
      </c>
      <c r="D22" s="9">
        <v>195</v>
      </c>
      <c r="K22" s="9">
        <v>3</v>
      </c>
      <c r="L22" s="21">
        <f t="shared" si="0"/>
        <v>47</v>
      </c>
      <c r="M22" s="19">
        <v>24480</v>
      </c>
      <c r="N22" s="20">
        <v>41942</v>
      </c>
    </row>
    <row r="23" spans="1:14">
      <c r="A23" s="9">
        <f t="shared" si="1"/>
        <v>10</v>
      </c>
      <c r="B23" s="5" t="s">
        <v>57</v>
      </c>
      <c r="C23" s="9">
        <v>10</v>
      </c>
      <c r="D23" s="9">
        <v>40</v>
      </c>
      <c r="K23" s="9">
        <v>2</v>
      </c>
      <c r="L23" s="21">
        <f t="shared" si="0"/>
        <v>30</v>
      </c>
      <c r="M23" s="19">
        <v>30985</v>
      </c>
      <c r="N23" s="20">
        <v>41942</v>
      </c>
    </row>
    <row r="24" spans="1:14">
      <c r="A24" s="9">
        <f t="shared" si="1"/>
        <v>11</v>
      </c>
      <c r="B24" s="5" t="s">
        <v>124</v>
      </c>
      <c r="C24" s="9">
        <v>11</v>
      </c>
      <c r="D24" s="9">
        <v>230</v>
      </c>
      <c r="K24" s="9">
        <v>3</v>
      </c>
      <c r="L24" s="21">
        <f t="shared" si="0"/>
        <v>33</v>
      </c>
      <c r="M24" s="19">
        <v>29710</v>
      </c>
      <c r="N24" s="20">
        <v>41942</v>
      </c>
    </row>
    <row r="25" spans="1:14">
      <c r="A25" s="9">
        <f t="shared" si="1"/>
        <v>12</v>
      </c>
      <c r="B25" s="5" t="s">
        <v>58</v>
      </c>
      <c r="C25" s="9">
        <v>11</v>
      </c>
      <c r="D25" s="9">
        <v>80</v>
      </c>
      <c r="K25" s="9">
        <v>2</v>
      </c>
      <c r="L25" s="21">
        <f t="shared" si="0"/>
        <v>26</v>
      </c>
      <c r="M25" s="19">
        <v>32233</v>
      </c>
      <c r="N25" s="20">
        <v>41942</v>
      </c>
    </row>
    <row r="26" spans="1:14">
      <c r="A26" s="9">
        <f t="shared" si="1"/>
        <v>13</v>
      </c>
      <c r="B26" s="5" t="s">
        <v>83</v>
      </c>
      <c r="C26" s="9">
        <v>11</v>
      </c>
      <c r="D26" s="9">
        <v>30</v>
      </c>
      <c r="K26" s="9">
        <v>3</v>
      </c>
      <c r="L26" s="21">
        <f t="shared" si="0"/>
        <v>35</v>
      </c>
      <c r="M26" s="19">
        <v>28972</v>
      </c>
      <c r="N26" s="20">
        <v>41942</v>
      </c>
    </row>
    <row r="27" spans="1:14">
      <c r="A27" s="9">
        <f t="shared" si="1"/>
        <v>14</v>
      </c>
      <c r="B27" s="5" t="s">
        <v>145</v>
      </c>
      <c r="C27" s="9">
        <v>17</v>
      </c>
      <c r="D27" s="9">
        <v>20</v>
      </c>
      <c r="K27" s="9">
        <v>0</v>
      </c>
      <c r="L27" s="21">
        <f t="shared" si="0"/>
        <v>18</v>
      </c>
      <c r="M27" s="19">
        <v>35099</v>
      </c>
      <c r="N27" s="20">
        <v>41942</v>
      </c>
    </row>
    <row r="28" spans="1:14">
      <c r="A28" s="9">
        <f t="shared" si="1"/>
        <v>15</v>
      </c>
      <c r="B28" s="5" t="s">
        <v>88</v>
      </c>
      <c r="C28" s="9">
        <v>17</v>
      </c>
      <c r="D28" s="9">
        <v>20</v>
      </c>
      <c r="K28" s="9">
        <v>0</v>
      </c>
      <c r="L28" s="21">
        <f t="shared" si="0"/>
        <v>18</v>
      </c>
      <c r="M28" s="19">
        <v>35335</v>
      </c>
      <c r="N28" s="20">
        <v>41942</v>
      </c>
    </row>
    <row r="29" spans="1:14">
      <c r="A29" s="9">
        <f t="shared" si="1"/>
        <v>16</v>
      </c>
      <c r="B29" s="5" t="s">
        <v>155</v>
      </c>
      <c r="C29" s="9">
        <v>17</v>
      </c>
      <c r="D29" s="9">
        <v>0</v>
      </c>
      <c r="K29" s="9">
        <v>2</v>
      </c>
      <c r="L29" s="21">
        <f t="shared" si="0"/>
        <v>32</v>
      </c>
      <c r="M29" s="19">
        <v>30139</v>
      </c>
      <c r="N29" s="20">
        <v>41942</v>
      </c>
    </row>
  </sheetData>
  <sortState ref="B14:M29">
    <sortCondition ref="C14:C29"/>
    <sortCondition descending="1" ref="D14:D29"/>
    <sortCondition descending="1" ref="K14:K29"/>
    <sortCondition descending="1" ref="L14:L29"/>
    <sortCondition ref="M14:M29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N45"/>
  <sheetViews>
    <sheetView workbookViewId="0">
      <selection activeCell="A7" sqref="A7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customWidth="1"/>
    <col min="13" max="13" width="0.140625" customWidth="1"/>
    <col min="14" max="14" width="0.140625" hidden="1" customWidth="1"/>
  </cols>
  <sheetData>
    <row r="1" spans="1:14" ht="15.75">
      <c r="B1" s="23" t="s">
        <v>12</v>
      </c>
      <c r="C1" s="23"/>
      <c r="D1" s="23"/>
      <c r="E1" s="23"/>
      <c r="F1" s="23"/>
      <c r="G1" s="23"/>
      <c r="H1" s="23"/>
      <c r="I1" s="23"/>
    </row>
    <row r="2" spans="1:14" ht="15.75">
      <c r="B2" s="23" t="s">
        <v>0</v>
      </c>
      <c r="C2" s="23"/>
      <c r="D2" s="23"/>
      <c r="E2" s="23"/>
      <c r="F2" s="23"/>
      <c r="G2" s="23"/>
      <c r="H2" s="23"/>
      <c r="I2" s="23"/>
    </row>
    <row r="3" spans="1:14" ht="15.75">
      <c r="B3" s="23" t="s">
        <v>1</v>
      </c>
      <c r="C3" s="23"/>
      <c r="D3" s="23"/>
      <c r="E3" s="23"/>
      <c r="F3" s="23"/>
      <c r="G3" s="23"/>
      <c r="H3" s="23"/>
      <c r="I3" s="23"/>
    </row>
    <row r="5" spans="1:14" ht="15" customHeight="1">
      <c r="A5" s="22" t="s">
        <v>2</v>
      </c>
      <c r="B5" s="22"/>
      <c r="C5" s="22"/>
      <c r="D5" s="22"/>
      <c r="E5" s="3"/>
      <c r="F5" s="3"/>
      <c r="G5" s="3"/>
      <c r="H5" s="3"/>
      <c r="I5" s="3"/>
    </row>
    <row r="6" spans="1:14" ht="15" customHeight="1">
      <c r="A6" s="22" t="s">
        <v>3</v>
      </c>
      <c r="B6" s="22"/>
      <c r="C6" s="22"/>
      <c r="D6" s="22"/>
      <c r="E6" s="3"/>
      <c r="F6" s="3"/>
      <c r="G6" s="3"/>
      <c r="H6" s="3"/>
      <c r="I6" s="3"/>
    </row>
    <row r="7" spans="1:14" ht="15" customHeight="1">
      <c r="A7" s="16"/>
      <c r="B7" s="16"/>
      <c r="C7" s="16"/>
      <c r="D7" s="16"/>
      <c r="E7" s="16"/>
      <c r="F7" s="16"/>
      <c r="G7" s="16"/>
      <c r="H7" s="16"/>
      <c r="I7" s="16"/>
    </row>
    <row r="8" spans="1:14" ht="15" customHeight="1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>
      <c r="A9" s="11" t="s">
        <v>4</v>
      </c>
      <c r="B9" s="14" t="s">
        <v>23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>
      <c r="A10" s="11" t="s">
        <v>5</v>
      </c>
      <c r="B10" s="18">
        <v>628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>
      <c r="D12" s="15"/>
      <c r="E12" s="15"/>
      <c r="F12" s="15"/>
      <c r="G12" s="15"/>
      <c r="H12" s="15"/>
      <c r="I12" s="15"/>
      <c r="J12" s="15"/>
      <c r="K12" s="15"/>
    </row>
    <row r="13" spans="1:14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158</v>
      </c>
      <c r="L13" s="8" t="s">
        <v>159</v>
      </c>
      <c r="M13" s="8"/>
      <c r="N13" s="5"/>
    </row>
    <row r="14" spans="1:14">
      <c r="A14" s="9">
        <v>1</v>
      </c>
      <c r="B14" s="5" t="s">
        <v>134</v>
      </c>
      <c r="C14" s="9">
        <v>3</v>
      </c>
      <c r="D14" s="9">
        <v>255</v>
      </c>
      <c r="K14" s="9">
        <v>1</v>
      </c>
      <c r="L14" s="21">
        <f t="shared" ref="L14:L45" si="0">INT(YEARFRAC(N14,M14))</f>
        <v>25</v>
      </c>
      <c r="M14" s="19">
        <v>32562</v>
      </c>
      <c r="N14" s="20">
        <v>41942</v>
      </c>
    </row>
    <row r="15" spans="1:14">
      <c r="A15" s="9">
        <f>A14+1</f>
        <v>2</v>
      </c>
      <c r="B15" s="5" t="s">
        <v>25</v>
      </c>
      <c r="C15" s="9">
        <v>4</v>
      </c>
      <c r="D15" s="9">
        <v>425</v>
      </c>
      <c r="K15" s="9">
        <v>1</v>
      </c>
      <c r="L15" s="21">
        <f t="shared" si="0"/>
        <v>32</v>
      </c>
      <c r="M15" s="19">
        <v>29996</v>
      </c>
      <c r="N15" s="20">
        <v>41942</v>
      </c>
    </row>
    <row r="16" spans="1:14">
      <c r="A16" s="9">
        <f t="shared" ref="A16:A45" si="1">A15+1</f>
        <v>3</v>
      </c>
      <c r="B16" s="5" t="s">
        <v>49</v>
      </c>
      <c r="C16" s="9">
        <v>4</v>
      </c>
      <c r="D16" s="9">
        <v>385</v>
      </c>
      <c r="K16" s="9">
        <v>4</v>
      </c>
      <c r="L16" s="21">
        <f t="shared" si="0"/>
        <v>32</v>
      </c>
      <c r="M16" s="19">
        <v>29942</v>
      </c>
      <c r="N16" s="20">
        <v>41942</v>
      </c>
    </row>
    <row r="17" spans="1:14">
      <c r="A17" s="9">
        <f t="shared" si="1"/>
        <v>4</v>
      </c>
      <c r="B17" s="5" t="s">
        <v>30</v>
      </c>
      <c r="C17" s="9">
        <v>4</v>
      </c>
      <c r="D17" s="9">
        <v>380</v>
      </c>
      <c r="K17" s="9">
        <v>1</v>
      </c>
      <c r="L17" s="21">
        <f t="shared" si="0"/>
        <v>35</v>
      </c>
      <c r="M17" s="19">
        <v>28796</v>
      </c>
      <c r="N17" s="20">
        <v>41942</v>
      </c>
    </row>
    <row r="18" spans="1:14">
      <c r="A18" s="9">
        <f t="shared" si="1"/>
        <v>5</v>
      </c>
      <c r="B18" s="5" t="s">
        <v>26</v>
      </c>
      <c r="C18" s="9">
        <v>4</v>
      </c>
      <c r="D18" s="9">
        <v>370</v>
      </c>
      <c r="K18" s="9">
        <v>2</v>
      </c>
      <c r="L18" s="21">
        <f t="shared" si="0"/>
        <v>32</v>
      </c>
      <c r="M18" s="19">
        <v>29940</v>
      </c>
      <c r="N18" s="20">
        <v>41942</v>
      </c>
    </row>
    <row r="19" spans="1:14">
      <c r="A19" s="9">
        <f t="shared" si="1"/>
        <v>6</v>
      </c>
      <c r="B19" s="5" t="s">
        <v>146</v>
      </c>
      <c r="C19" s="9">
        <v>4</v>
      </c>
      <c r="D19" s="9">
        <v>115</v>
      </c>
      <c r="K19" s="9">
        <v>2</v>
      </c>
      <c r="L19" s="21">
        <f t="shared" si="0"/>
        <v>28</v>
      </c>
      <c r="M19" s="19">
        <v>31609</v>
      </c>
      <c r="N19" s="20">
        <v>41942</v>
      </c>
    </row>
    <row r="20" spans="1:14">
      <c r="A20" s="9">
        <f t="shared" si="1"/>
        <v>7</v>
      </c>
      <c r="B20" s="5" t="s">
        <v>101</v>
      </c>
      <c r="C20" s="9">
        <v>9</v>
      </c>
      <c r="D20" s="9">
        <v>305</v>
      </c>
      <c r="K20" s="9">
        <v>2</v>
      </c>
      <c r="L20" s="21">
        <f t="shared" si="0"/>
        <v>37</v>
      </c>
      <c r="M20" s="19">
        <v>28413</v>
      </c>
      <c r="N20" s="20">
        <v>41942</v>
      </c>
    </row>
    <row r="21" spans="1:14">
      <c r="A21" s="9">
        <f t="shared" si="1"/>
        <v>8</v>
      </c>
      <c r="B21" s="5" t="s">
        <v>72</v>
      </c>
      <c r="C21" s="9">
        <v>9</v>
      </c>
      <c r="D21" s="9">
        <v>275</v>
      </c>
      <c r="K21" s="9">
        <v>4</v>
      </c>
      <c r="L21" s="21">
        <f t="shared" si="0"/>
        <v>40</v>
      </c>
      <c r="M21" s="19">
        <v>27212</v>
      </c>
      <c r="N21" s="20">
        <v>41942</v>
      </c>
    </row>
    <row r="22" spans="1:14">
      <c r="A22" s="9">
        <f t="shared" si="1"/>
        <v>9</v>
      </c>
      <c r="B22" s="5" t="s">
        <v>100</v>
      </c>
      <c r="C22" s="9">
        <v>9</v>
      </c>
      <c r="D22" s="9">
        <v>195</v>
      </c>
      <c r="K22" s="9">
        <v>3</v>
      </c>
      <c r="L22" s="21">
        <f t="shared" si="0"/>
        <v>47</v>
      </c>
      <c r="M22" s="19">
        <v>24480</v>
      </c>
      <c r="N22" s="20">
        <v>41942</v>
      </c>
    </row>
    <row r="23" spans="1:14">
      <c r="A23" s="9">
        <f t="shared" si="1"/>
        <v>10</v>
      </c>
      <c r="B23" s="5" t="s">
        <v>115</v>
      </c>
      <c r="C23" s="9">
        <v>11</v>
      </c>
      <c r="D23" s="9">
        <v>230</v>
      </c>
      <c r="K23" s="9">
        <v>2</v>
      </c>
      <c r="L23" s="21">
        <f t="shared" si="0"/>
        <v>27</v>
      </c>
      <c r="M23" s="19">
        <v>32013</v>
      </c>
      <c r="N23" s="20">
        <v>41942</v>
      </c>
    </row>
    <row r="24" spans="1:14">
      <c r="A24" s="9">
        <f t="shared" si="1"/>
        <v>11</v>
      </c>
      <c r="B24" s="5" t="s">
        <v>71</v>
      </c>
      <c r="C24" s="9">
        <v>11</v>
      </c>
      <c r="D24" s="9">
        <v>160</v>
      </c>
      <c r="K24" s="9">
        <v>1</v>
      </c>
      <c r="L24" s="21">
        <f t="shared" si="0"/>
        <v>22</v>
      </c>
      <c r="M24" s="19">
        <v>33831</v>
      </c>
      <c r="N24" s="20">
        <v>41942</v>
      </c>
    </row>
    <row r="25" spans="1:14">
      <c r="A25" s="9">
        <f t="shared" si="1"/>
        <v>12</v>
      </c>
      <c r="B25" s="5" t="s">
        <v>83</v>
      </c>
      <c r="C25" s="9">
        <v>11</v>
      </c>
      <c r="D25" s="9">
        <v>30</v>
      </c>
      <c r="K25" s="9">
        <v>3</v>
      </c>
      <c r="L25" s="21">
        <f t="shared" si="0"/>
        <v>35</v>
      </c>
      <c r="M25" s="19">
        <v>28972</v>
      </c>
      <c r="N25" s="20">
        <v>41942</v>
      </c>
    </row>
    <row r="26" spans="1:14">
      <c r="A26" s="9">
        <f t="shared" si="1"/>
        <v>13</v>
      </c>
      <c r="B26" s="5" t="s">
        <v>114</v>
      </c>
      <c r="C26" s="9">
        <v>17</v>
      </c>
      <c r="D26" s="9">
        <v>245</v>
      </c>
      <c r="K26" s="9">
        <v>1</v>
      </c>
      <c r="L26" s="21">
        <f t="shared" si="0"/>
        <v>24</v>
      </c>
      <c r="M26" s="19">
        <v>32839</v>
      </c>
      <c r="N26" s="20">
        <v>41942</v>
      </c>
    </row>
    <row r="27" spans="1:14">
      <c r="A27" s="9">
        <f t="shared" si="1"/>
        <v>14</v>
      </c>
      <c r="B27" s="5" t="s">
        <v>128</v>
      </c>
      <c r="C27" s="9">
        <v>17</v>
      </c>
      <c r="D27" s="9">
        <v>165</v>
      </c>
      <c r="K27" s="9">
        <v>1</v>
      </c>
      <c r="L27" s="21">
        <f t="shared" si="0"/>
        <v>30</v>
      </c>
      <c r="M27" s="19">
        <v>30961</v>
      </c>
      <c r="N27" s="20">
        <v>41942</v>
      </c>
    </row>
    <row r="28" spans="1:14">
      <c r="A28" s="9">
        <f t="shared" si="1"/>
        <v>15</v>
      </c>
      <c r="B28" s="5" t="s">
        <v>141</v>
      </c>
      <c r="C28" s="9">
        <v>17</v>
      </c>
      <c r="D28" s="9">
        <v>165</v>
      </c>
      <c r="K28" s="9">
        <v>0</v>
      </c>
      <c r="L28" s="21">
        <f t="shared" si="0"/>
        <v>24</v>
      </c>
      <c r="M28" s="19">
        <v>32834</v>
      </c>
      <c r="N28" s="20">
        <v>41942</v>
      </c>
    </row>
    <row r="29" spans="1:14">
      <c r="A29" s="9">
        <f t="shared" si="1"/>
        <v>16</v>
      </c>
      <c r="B29" s="5" t="s">
        <v>81</v>
      </c>
      <c r="C29" s="9">
        <v>17</v>
      </c>
      <c r="D29" s="9">
        <v>130</v>
      </c>
      <c r="K29" s="9">
        <v>2</v>
      </c>
      <c r="L29" s="21">
        <f t="shared" si="0"/>
        <v>33</v>
      </c>
      <c r="M29" s="19">
        <v>29538</v>
      </c>
      <c r="N29" s="20">
        <v>41942</v>
      </c>
    </row>
    <row r="30" spans="1:14">
      <c r="A30" s="9">
        <f t="shared" si="1"/>
        <v>17</v>
      </c>
      <c r="B30" s="5" t="s">
        <v>118</v>
      </c>
      <c r="C30" s="9">
        <v>17</v>
      </c>
      <c r="D30" s="9">
        <v>100</v>
      </c>
      <c r="K30" s="9">
        <v>1</v>
      </c>
      <c r="L30" s="21">
        <f t="shared" si="0"/>
        <v>25</v>
      </c>
      <c r="M30" s="19">
        <v>32505</v>
      </c>
      <c r="N30" s="20">
        <v>41942</v>
      </c>
    </row>
    <row r="31" spans="1:14">
      <c r="A31" s="9">
        <f t="shared" si="1"/>
        <v>18</v>
      </c>
      <c r="B31" s="5" t="s">
        <v>131</v>
      </c>
      <c r="C31" s="9">
        <v>17</v>
      </c>
      <c r="D31" s="9">
        <v>35</v>
      </c>
      <c r="K31" s="9">
        <v>3</v>
      </c>
      <c r="L31" s="21">
        <f t="shared" si="0"/>
        <v>32</v>
      </c>
      <c r="M31" s="19">
        <v>30174</v>
      </c>
      <c r="N31" s="20">
        <v>41942</v>
      </c>
    </row>
    <row r="32" spans="1:14">
      <c r="A32" s="9">
        <f t="shared" si="1"/>
        <v>19</v>
      </c>
      <c r="B32" s="5" t="s">
        <v>148</v>
      </c>
      <c r="C32" s="9">
        <v>17</v>
      </c>
      <c r="D32" s="9">
        <v>30</v>
      </c>
      <c r="K32" s="9">
        <v>0</v>
      </c>
      <c r="L32" s="21">
        <f t="shared" si="0"/>
        <v>28</v>
      </c>
      <c r="M32" s="19">
        <v>31508</v>
      </c>
      <c r="N32" s="20">
        <v>41942</v>
      </c>
    </row>
    <row r="33" spans="1:14">
      <c r="A33" s="9">
        <f t="shared" si="1"/>
        <v>20</v>
      </c>
      <c r="B33" s="5" t="s">
        <v>69</v>
      </c>
      <c r="C33" s="9">
        <v>17</v>
      </c>
      <c r="D33" s="9">
        <v>20</v>
      </c>
      <c r="K33" s="9">
        <v>2</v>
      </c>
      <c r="L33" s="21">
        <f t="shared" si="0"/>
        <v>22</v>
      </c>
      <c r="M33" s="19">
        <v>33579</v>
      </c>
      <c r="N33" s="20">
        <v>41942</v>
      </c>
    </row>
    <row r="34" spans="1:14">
      <c r="A34" s="9">
        <f t="shared" si="1"/>
        <v>21</v>
      </c>
      <c r="B34" s="5" t="s">
        <v>145</v>
      </c>
      <c r="C34" s="9">
        <v>17</v>
      </c>
      <c r="D34" s="9">
        <v>20</v>
      </c>
      <c r="K34" s="9">
        <v>0</v>
      </c>
      <c r="L34" s="21">
        <f t="shared" si="0"/>
        <v>18</v>
      </c>
      <c r="M34" s="19">
        <v>35099</v>
      </c>
      <c r="N34" s="20">
        <v>41942</v>
      </c>
    </row>
    <row r="35" spans="1:14">
      <c r="A35" s="9">
        <f t="shared" si="1"/>
        <v>22</v>
      </c>
      <c r="B35" s="5" t="s">
        <v>88</v>
      </c>
      <c r="C35" s="9">
        <v>17</v>
      </c>
      <c r="D35" s="9">
        <v>20</v>
      </c>
      <c r="K35" s="9">
        <v>0</v>
      </c>
      <c r="L35" s="21">
        <f t="shared" si="0"/>
        <v>18</v>
      </c>
      <c r="M35" s="19">
        <v>35335</v>
      </c>
      <c r="N35" s="20">
        <v>41942</v>
      </c>
    </row>
    <row r="36" spans="1:14">
      <c r="A36" s="9">
        <f t="shared" si="1"/>
        <v>23</v>
      </c>
      <c r="B36" s="5" t="s">
        <v>155</v>
      </c>
      <c r="C36" s="9">
        <v>17</v>
      </c>
      <c r="D36" s="9">
        <v>0</v>
      </c>
      <c r="K36" s="9">
        <v>2</v>
      </c>
      <c r="L36" s="21">
        <f t="shared" si="0"/>
        <v>19</v>
      </c>
      <c r="M36" s="19">
        <v>34885</v>
      </c>
      <c r="N36" s="20">
        <v>41942</v>
      </c>
    </row>
    <row r="37" spans="1:14">
      <c r="A37" s="9">
        <f t="shared" si="1"/>
        <v>24</v>
      </c>
      <c r="B37" s="5" t="s">
        <v>139</v>
      </c>
      <c r="C37" s="9">
        <v>17</v>
      </c>
      <c r="D37" s="9">
        <v>0</v>
      </c>
      <c r="K37" s="9">
        <v>1</v>
      </c>
      <c r="L37" s="21">
        <f t="shared" si="0"/>
        <v>20</v>
      </c>
      <c r="M37" s="19">
        <v>34520</v>
      </c>
      <c r="N37" s="20">
        <v>41942</v>
      </c>
    </row>
    <row r="38" spans="1:14">
      <c r="A38" s="9">
        <f t="shared" si="1"/>
        <v>25</v>
      </c>
      <c r="B38" s="5" t="s">
        <v>80</v>
      </c>
      <c r="C38" s="9">
        <v>17</v>
      </c>
      <c r="D38" s="9">
        <v>0</v>
      </c>
      <c r="K38" s="9">
        <v>0</v>
      </c>
      <c r="L38" s="21">
        <f t="shared" si="0"/>
        <v>32</v>
      </c>
      <c r="M38" s="19">
        <v>30139</v>
      </c>
      <c r="N38" s="20">
        <v>41942</v>
      </c>
    </row>
    <row r="39" spans="1:14">
      <c r="A39" s="9">
        <f t="shared" si="1"/>
        <v>26</v>
      </c>
      <c r="B39" s="5" t="s">
        <v>93</v>
      </c>
      <c r="C39" s="9">
        <v>20</v>
      </c>
      <c r="D39" s="9">
        <v>360</v>
      </c>
      <c r="K39" s="9">
        <v>2</v>
      </c>
      <c r="L39" s="21">
        <f t="shared" si="0"/>
        <v>32</v>
      </c>
      <c r="M39" s="19">
        <v>30076</v>
      </c>
      <c r="N39" s="20">
        <v>41942</v>
      </c>
    </row>
    <row r="40" spans="1:14">
      <c r="A40" s="9">
        <f t="shared" si="1"/>
        <v>27</v>
      </c>
      <c r="B40" s="5" t="s">
        <v>90</v>
      </c>
      <c r="C40" s="9">
        <v>20</v>
      </c>
      <c r="D40" s="9">
        <v>340</v>
      </c>
      <c r="K40" s="9">
        <v>0</v>
      </c>
      <c r="L40" s="21">
        <f t="shared" si="0"/>
        <v>30</v>
      </c>
      <c r="M40" s="19">
        <v>30717</v>
      </c>
      <c r="N40" s="20">
        <v>41942</v>
      </c>
    </row>
    <row r="41" spans="1:14">
      <c r="A41" s="9">
        <f t="shared" si="1"/>
        <v>28</v>
      </c>
      <c r="B41" s="5" t="s">
        <v>94</v>
      </c>
      <c r="C41" s="9">
        <v>20</v>
      </c>
      <c r="D41" s="9">
        <v>120</v>
      </c>
      <c r="K41" s="9">
        <v>1</v>
      </c>
      <c r="L41" s="21">
        <f t="shared" si="0"/>
        <v>25</v>
      </c>
      <c r="M41" s="19">
        <v>32802</v>
      </c>
      <c r="N41" s="20">
        <v>41942</v>
      </c>
    </row>
    <row r="42" spans="1:14">
      <c r="A42" s="9">
        <f t="shared" si="1"/>
        <v>29</v>
      </c>
      <c r="B42" s="5" t="s">
        <v>51</v>
      </c>
      <c r="C42" s="9">
        <v>20</v>
      </c>
      <c r="D42" s="9">
        <v>115</v>
      </c>
      <c r="K42" s="9">
        <v>5</v>
      </c>
      <c r="L42" s="21">
        <f t="shared" si="0"/>
        <v>43</v>
      </c>
      <c r="M42" s="19">
        <v>26157</v>
      </c>
      <c r="N42" s="20">
        <v>41942</v>
      </c>
    </row>
    <row r="43" spans="1:14">
      <c r="A43" s="9">
        <f t="shared" si="1"/>
        <v>30</v>
      </c>
      <c r="B43" s="5" t="s">
        <v>79</v>
      </c>
      <c r="C43" s="9">
        <v>20</v>
      </c>
      <c r="D43" s="9">
        <v>110</v>
      </c>
      <c r="K43" s="9">
        <v>3</v>
      </c>
      <c r="L43" s="21">
        <f t="shared" si="0"/>
        <v>57</v>
      </c>
      <c r="M43" s="19">
        <v>21114</v>
      </c>
      <c r="N43" s="20">
        <v>41942</v>
      </c>
    </row>
    <row r="44" spans="1:14">
      <c r="A44" s="9">
        <f t="shared" si="1"/>
        <v>31</v>
      </c>
      <c r="B44" s="5" t="s">
        <v>75</v>
      </c>
      <c r="C44" s="9">
        <v>20</v>
      </c>
      <c r="D44" s="9">
        <v>95</v>
      </c>
      <c r="K44" s="9">
        <v>5</v>
      </c>
      <c r="L44" s="21">
        <f t="shared" si="0"/>
        <v>38</v>
      </c>
      <c r="M44" s="19">
        <v>27983</v>
      </c>
      <c r="N44" s="20">
        <v>41942</v>
      </c>
    </row>
    <row r="45" spans="1:14">
      <c r="A45" s="9">
        <f t="shared" si="1"/>
        <v>32</v>
      </c>
      <c r="B45" s="5" t="s">
        <v>73</v>
      </c>
      <c r="C45" s="9">
        <v>20</v>
      </c>
      <c r="D45" s="9">
        <v>0</v>
      </c>
      <c r="K45" s="9">
        <v>3</v>
      </c>
      <c r="L45" s="21">
        <f t="shared" si="0"/>
        <v>40</v>
      </c>
      <c r="M45" s="19">
        <v>27282</v>
      </c>
      <c r="N45" s="20">
        <v>41942</v>
      </c>
    </row>
  </sheetData>
  <sortState ref="B14:M45">
    <sortCondition ref="C14:C45"/>
    <sortCondition descending="1" ref="D14:D45"/>
    <sortCondition descending="1" ref="K14:K45"/>
    <sortCondition descending="1" ref="L14:L45"/>
    <sortCondition ref="M14:M45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4"/>
  <sheetViews>
    <sheetView workbookViewId="0">
      <selection activeCell="A12" sqref="A12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customWidth="1"/>
    <col min="13" max="14" width="0.140625" customWidth="1"/>
  </cols>
  <sheetData>
    <row r="1" spans="1:14" ht="15.75">
      <c r="B1" s="23" t="s">
        <v>12</v>
      </c>
      <c r="C1" s="23"/>
      <c r="D1" s="23"/>
      <c r="E1" s="23"/>
      <c r="F1" s="23"/>
      <c r="G1" s="23"/>
      <c r="H1" s="23"/>
      <c r="I1" s="23"/>
    </row>
    <row r="2" spans="1:14" ht="15.75">
      <c r="B2" s="23" t="s">
        <v>0</v>
      </c>
      <c r="C2" s="23"/>
      <c r="D2" s="23"/>
      <c r="E2" s="23"/>
      <c r="F2" s="23"/>
      <c r="G2" s="23"/>
      <c r="H2" s="23"/>
      <c r="I2" s="23"/>
    </row>
    <row r="3" spans="1:14" ht="15.75">
      <c r="B3" s="23" t="s">
        <v>1</v>
      </c>
      <c r="C3" s="23"/>
      <c r="D3" s="23"/>
      <c r="E3" s="23"/>
      <c r="F3" s="23"/>
      <c r="G3" s="23"/>
      <c r="H3" s="23"/>
      <c r="I3" s="23"/>
    </row>
    <row r="5" spans="1:14" ht="15" customHeight="1">
      <c r="A5" s="22" t="s">
        <v>2</v>
      </c>
      <c r="B5" s="22"/>
      <c r="C5" s="22"/>
      <c r="D5" s="22"/>
      <c r="E5" s="3"/>
      <c r="F5" s="3"/>
      <c r="G5" s="3"/>
      <c r="H5" s="3"/>
      <c r="I5" s="3"/>
    </row>
    <row r="6" spans="1:14" ht="15" customHeight="1">
      <c r="A6" s="22" t="s">
        <v>3</v>
      </c>
      <c r="B6" s="22"/>
      <c r="C6" s="22"/>
      <c r="D6" s="22"/>
      <c r="E6" s="3"/>
      <c r="F6" s="3"/>
      <c r="G6" s="3"/>
      <c r="H6" s="3"/>
      <c r="I6" s="3"/>
    </row>
    <row r="7" spans="1:14" ht="15" customHeight="1">
      <c r="A7" s="16"/>
      <c r="B7" s="16"/>
      <c r="C7" s="16"/>
      <c r="D7" s="16"/>
      <c r="E7" s="16"/>
      <c r="F7" s="16"/>
      <c r="G7" s="16"/>
      <c r="H7" s="16"/>
      <c r="I7" s="16"/>
    </row>
    <row r="8" spans="1:14" ht="15" customHeight="1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>
      <c r="A9" s="11" t="s">
        <v>4</v>
      </c>
      <c r="B9" s="14" t="s">
        <v>37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>
      <c r="A10" s="11" t="s">
        <v>5</v>
      </c>
      <c r="B10" s="18">
        <v>307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>
      <c r="D12" s="15"/>
      <c r="E12" s="15"/>
      <c r="F12" s="15"/>
      <c r="G12" s="15"/>
      <c r="H12" s="15"/>
      <c r="I12" s="15"/>
      <c r="J12" s="15"/>
      <c r="K12" s="15"/>
    </row>
    <row r="13" spans="1:14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158</v>
      </c>
      <c r="L13" s="8" t="s">
        <v>159</v>
      </c>
      <c r="M13" s="8"/>
      <c r="N13" s="5"/>
    </row>
    <row r="14" spans="1:14">
      <c r="A14" s="9">
        <v>1</v>
      </c>
      <c r="B14" s="5" t="s">
        <v>160</v>
      </c>
      <c r="C14" s="9">
        <v>4</v>
      </c>
      <c r="D14" s="9">
        <v>435</v>
      </c>
      <c r="K14" s="9">
        <v>1</v>
      </c>
      <c r="L14" s="21">
        <f t="shared" ref="L14:L24" si="0">INT(YEARFRAC(N14,M14))</f>
        <v>34</v>
      </c>
      <c r="M14" s="19">
        <v>29250</v>
      </c>
      <c r="N14" s="20">
        <v>41942</v>
      </c>
    </row>
    <row r="15" spans="1:14">
      <c r="A15" s="9">
        <f>A14+1</f>
        <v>2</v>
      </c>
      <c r="B15" s="5" t="s">
        <v>109</v>
      </c>
      <c r="C15" s="9">
        <v>4</v>
      </c>
      <c r="D15" s="9">
        <v>195</v>
      </c>
      <c r="K15" s="9">
        <v>3</v>
      </c>
      <c r="L15" s="21">
        <f t="shared" si="0"/>
        <v>38</v>
      </c>
      <c r="M15" s="19">
        <v>27937</v>
      </c>
      <c r="N15" s="20">
        <v>41942</v>
      </c>
    </row>
    <row r="16" spans="1:14">
      <c r="A16" s="9">
        <f t="shared" ref="A16:A24" si="1">A15+1</f>
        <v>3</v>
      </c>
      <c r="B16" s="5" t="s">
        <v>98</v>
      </c>
      <c r="C16" s="9">
        <v>4</v>
      </c>
      <c r="D16" s="9">
        <v>130</v>
      </c>
      <c r="K16" s="9">
        <v>2</v>
      </c>
      <c r="L16" s="21">
        <f t="shared" si="0"/>
        <v>27</v>
      </c>
      <c r="M16" s="19">
        <v>31920</v>
      </c>
      <c r="N16" s="20">
        <v>41942</v>
      </c>
    </row>
    <row r="17" spans="1:14">
      <c r="A17" s="9">
        <f t="shared" si="1"/>
        <v>4</v>
      </c>
      <c r="B17" s="5" t="s">
        <v>57</v>
      </c>
      <c r="C17" s="9">
        <v>10</v>
      </c>
      <c r="D17" s="9">
        <v>40</v>
      </c>
      <c r="K17" s="9">
        <v>2</v>
      </c>
      <c r="L17" s="21">
        <f t="shared" si="0"/>
        <v>30</v>
      </c>
      <c r="M17" s="19">
        <v>30985</v>
      </c>
      <c r="N17" s="20">
        <v>41942</v>
      </c>
    </row>
    <row r="18" spans="1:14">
      <c r="A18" s="9">
        <f t="shared" si="1"/>
        <v>5</v>
      </c>
      <c r="B18" s="5" t="s">
        <v>115</v>
      </c>
      <c r="C18" s="9">
        <v>11</v>
      </c>
      <c r="D18" s="9">
        <v>230</v>
      </c>
      <c r="K18" s="9">
        <v>2</v>
      </c>
      <c r="L18" s="21">
        <f t="shared" si="0"/>
        <v>27</v>
      </c>
      <c r="M18" s="19">
        <v>32013</v>
      </c>
      <c r="N18" s="20">
        <v>41942</v>
      </c>
    </row>
    <row r="19" spans="1:14">
      <c r="A19" s="9">
        <f t="shared" si="1"/>
        <v>6</v>
      </c>
      <c r="B19" s="5" t="s">
        <v>58</v>
      </c>
      <c r="C19" s="9">
        <v>11</v>
      </c>
      <c r="D19" s="9">
        <v>80</v>
      </c>
      <c r="K19" s="9">
        <v>2</v>
      </c>
      <c r="L19" s="21">
        <f t="shared" si="0"/>
        <v>26</v>
      </c>
      <c r="M19" s="19">
        <v>32233</v>
      </c>
      <c r="N19" s="20">
        <v>41942</v>
      </c>
    </row>
    <row r="20" spans="1:14">
      <c r="A20" s="9">
        <f t="shared" si="1"/>
        <v>7</v>
      </c>
      <c r="B20" s="5" t="s">
        <v>38</v>
      </c>
      <c r="C20" s="9">
        <v>13</v>
      </c>
      <c r="D20" s="9">
        <v>15</v>
      </c>
      <c r="K20" s="9">
        <v>1</v>
      </c>
      <c r="L20" s="21">
        <f t="shared" si="0"/>
        <v>27</v>
      </c>
      <c r="M20" s="19">
        <v>31996</v>
      </c>
      <c r="N20" s="20">
        <v>41942</v>
      </c>
    </row>
    <row r="21" spans="1:14">
      <c r="A21" s="9">
        <f t="shared" si="1"/>
        <v>8</v>
      </c>
      <c r="B21" s="5" t="s">
        <v>85</v>
      </c>
      <c r="C21" s="9">
        <v>16</v>
      </c>
      <c r="D21" s="9">
        <v>0</v>
      </c>
      <c r="K21" s="9">
        <v>0</v>
      </c>
      <c r="L21" s="21">
        <f t="shared" si="0"/>
        <v>23</v>
      </c>
      <c r="M21" s="19">
        <v>33407</v>
      </c>
      <c r="N21" s="20">
        <v>41942</v>
      </c>
    </row>
    <row r="22" spans="1:14">
      <c r="A22" s="9">
        <f t="shared" si="1"/>
        <v>9</v>
      </c>
      <c r="B22" s="5" t="s">
        <v>145</v>
      </c>
      <c r="C22" s="9">
        <v>17</v>
      </c>
      <c r="D22" s="9">
        <v>20</v>
      </c>
      <c r="K22" s="9">
        <v>0</v>
      </c>
      <c r="L22" s="21">
        <f t="shared" si="0"/>
        <v>18</v>
      </c>
      <c r="M22" s="19">
        <v>35099</v>
      </c>
      <c r="N22" s="20">
        <v>41942</v>
      </c>
    </row>
    <row r="23" spans="1:14">
      <c r="A23" s="9">
        <f t="shared" si="1"/>
        <v>10</v>
      </c>
      <c r="B23" s="5" t="s">
        <v>67</v>
      </c>
      <c r="C23" s="9">
        <v>20</v>
      </c>
      <c r="D23" s="9">
        <v>0</v>
      </c>
      <c r="K23" s="9">
        <v>0</v>
      </c>
      <c r="L23" s="21">
        <f t="shared" si="0"/>
        <v>24</v>
      </c>
      <c r="M23" s="19">
        <v>32919</v>
      </c>
      <c r="N23" s="20">
        <v>41942</v>
      </c>
    </row>
    <row r="24" spans="1:14">
      <c r="A24" s="9">
        <f t="shared" si="1"/>
        <v>11</v>
      </c>
      <c r="B24" s="5" t="s">
        <v>70</v>
      </c>
      <c r="C24" s="9">
        <v>20</v>
      </c>
      <c r="D24" s="9">
        <v>0</v>
      </c>
      <c r="K24" s="9">
        <v>0</v>
      </c>
      <c r="L24" s="21">
        <f t="shared" si="0"/>
        <v>20</v>
      </c>
      <c r="M24" s="19">
        <v>34464</v>
      </c>
      <c r="N24" s="20">
        <v>41942</v>
      </c>
    </row>
  </sheetData>
  <sortState ref="B14:L24">
    <sortCondition ref="C14:C24"/>
    <sortCondition descending="1" ref="D14:D24"/>
    <sortCondition descending="1" ref="K14:K24"/>
    <sortCondition descending="1" ref="L14:L24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N30"/>
  <sheetViews>
    <sheetView workbookViewId="0">
      <selection activeCell="A31" sqref="A31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customWidth="1"/>
    <col min="13" max="13" width="0.140625" customWidth="1"/>
    <col min="14" max="14" width="0.140625" hidden="1" customWidth="1"/>
  </cols>
  <sheetData>
    <row r="1" spans="1:14" ht="15.75">
      <c r="B1" s="23" t="s">
        <v>12</v>
      </c>
      <c r="C1" s="23"/>
      <c r="D1" s="23"/>
      <c r="E1" s="23"/>
      <c r="F1" s="23"/>
      <c r="G1" s="23"/>
      <c r="H1" s="23"/>
      <c r="I1" s="23"/>
    </row>
    <row r="2" spans="1:14" ht="15.75">
      <c r="B2" s="23" t="s">
        <v>0</v>
      </c>
      <c r="C2" s="23"/>
      <c r="D2" s="23"/>
      <c r="E2" s="23"/>
      <c r="F2" s="23"/>
      <c r="G2" s="23"/>
      <c r="H2" s="23"/>
      <c r="I2" s="23"/>
    </row>
    <row r="3" spans="1:14" ht="15.75">
      <c r="B3" s="23" t="s">
        <v>1</v>
      </c>
      <c r="C3" s="23"/>
      <c r="D3" s="23"/>
      <c r="E3" s="23"/>
      <c r="F3" s="23"/>
      <c r="G3" s="23"/>
      <c r="H3" s="23"/>
      <c r="I3" s="23"/>
    </row>
    <row r="5" spans="1:14" ht="15" customHeight="1">
      <c r="A5" s="22" t="s">
        <v>2</v>
      </c>
      <c r="B5" s="22"/>
      <c r="C5" s="22"/>
      <c r="D5" s="22"/>
      <c r="E5" s="3"/>
      <c r="F5" s="3"/>
      <c r="G5" s="3"/>
      <c r="H5" s="3"/>
      <c r="I5" s="3"/>
    </row>
    <row r="6" spans="1:14" ht="15" customHeight="1">
      <c r="A6" s="22" t="s">
        <v>3</v>
      </c>
      <c r="B6" s="22"/>
      <c r="C6" s="22"/>
      <c r="D6" s="22"/>
      <c r="E6" s="3"/>
      <c r="F6" s="3"/>
      <c r="G6" s="3"/>
      <c r="H6" s="3"/>
      <c r="I6" s="3"/>
    </row>
    <row r="7" spans="1:14" ht="15" customHeight="1">
      <c r="A7" s="16"/>
      <c r="B7" s="16"/>
      <c r="C7" s="16"/>
      <c r="D7" s="16"/>
      <c r="E7" s="16"/>
      <c r="F7" s="16"/>
      <c r="G7" s="16"/>
      <c r="H7" s="16"/>
      <c r="I7" s="16"/>
    </row>
    <row r="8" spans="1:14" ht="15" customHeight="1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>
      <c r="A9" s="11" t="s">
        <v>4</v>
      </c>
      <c r="B9" s="14" t="s">
        <v>20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>
      <c r="A10" s="11" t="s">
        <v>5</v>
      </c>
      <c r="B10" s="18">
        <v>612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>
      <c r="D12" s="15"/>
      <c r="E12" s="15"/>
      <c r="F12" s="15"/>
      <c r="G12" s="15"/>
      <c r="H12" s="15"/>
      <c r="I12" s="15"/>
      <c r="J12" s="15"/>
      <c r="K12" s="15"/>
    </row>
    <row r="13" spans="1:14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158</v>
      </c>
      <c r="L13" s="8" t="s">
        <v>159</v>
      </c>
      <c r="M13" s="8"/>
      <c r="N13" s="5"/>
    </row>
    <row r="14" spans="1:14">
      <c r="A14" s="9">
        <v>1</v>
      </c>
      <c r="B14" s="5" t="s">
        <v>149</v>
      </c>
      <c r="C14" s="9">
        <v>4</v>
      </c>
      <c r="D14" s="9">
        <v>260</v>
      </c>
      <c r="K14" s="9">
        <v>3</v>
      </c>
      <c r="L14" s="21">
        <f>INT(YEARFRAC(N14,M14))</f>
        <v>38</v>
      </c>
      <c r="M14" s="19">
        <v>28040</v>
      </c>
      <c r="N14" s="20">
        <v>41942</v>
      </c>
    </row>
    <row r="15" spans="1:14">
      <c r="A15" s="9">
        <f>A14+1</f>
        <v>2</v>
      </c>
      <c r="B15" s="5" t="s">
        <v>153</v>
      </c>
      <c r="C15" s="9">
        <v>4</v>
      </c>
      <c r="D15" s="9">
        <v>165</v>
      </c>
      <c r="K15" s="9">
        <v>2</v>
      </c>
      <c r="L15" s="21">
        <f>INT(YEARFRAC(N15,M15))</f>
        <v>34</v>
      </c>
      <c r="M15" s="19">
        <v>29257</v>
      </c>
      <c r="N15" s="20">
        <v>41942</v>
      </c>
    </row>
    <row r="16" spans="1:14">
      <c r="A16" s="9">
        <f t="shared" ref="A16:A30" si="0">A15+1</f>
        <v>3</v>
      </c>
      <c r="B16" s="5" t="s">
        <v>152</v>
      </c>
      <c r="C16" s="9">
        <v>4</v>
      </c>
      <c r="D16" s="9">
        <v>155</v>
      </c>
      <c r="K16" s="9">
        <v>2</v>
      </c>
      <c r="L16" s="21">
        <f>INT(YEARFRAC(N16,M16))</f>
        <v>42</v>
      </c>
      <c r="M16" s="19">
        <v>26310</v>
      </c>
      <c r="N16" s="20">
        <v>41942</v>
      </c>
    </row>
    <row r="17" spans="1:14">
      <c r="A17" s="9">
        <f t="shared" si="0"/>
        <v>4</v>
      </c>
      <c r="B17" s="5" t="s">
        <v>129</v>
      </c>
      <c r="C17" s="9">
        <v>11</v>
      </c>
      <c r="D17" s="9">
        <v>320</v>
      </c>
      <c r="K17" s="9">
        <v>0</v>
      </c>
      <c r="L17" s="21">
        <f>INT(YEARFRAC(N17,M17))</f>
        <v>31</v>
      </c>
      <c r="M17" s="19">
        <v>30311</v>
      </c>
      <c r="N17" s="20">
        <v>41942</v>
      </c>
    </row>
    <row r="18" spans="1:14">
      <c r="A18" s="9">
        <f t="shared" si="0"/>
        <v>5</v>
      </c>
      <c r="B18" s="5" t="s">
        <v>137</v>
      </c>
      <c r="C18" s="9">
        <v>11</v>
      </c>
      <c r="D18" s="9">
        <v>315</v>
      </c>
      <c r="K18" s="9">
        <v>0</v>
      </c>
      <c r="L18" s="21">
        <f>INT(YEARFRAC(N18,M18))</f>
        <v>23</v>
      </c>
      <c r="M18" s="19">
        <v>33502</v>
      </c>
      <c r="N18" s="20">
        <v>41942</v>
      </c>
    </row>
    <row r="19" spans="1:14">
      <c r="A19" s="9">
        <f t="shared" si="0"/>
        <v>6</v>
      </c>
      <c r="B19" s="5" t="s">
        <v>82</v>
      </c>
      <c r="C19" s="9">
        <v>11</v>
      </c>
      <c r="D19" s="9">
        <v>165</v>
      </c>
      <c r="K19" s="9">
        <v>1</v>
      </c>
      <c r="L19" s="21">
        <f>INT(YEARFRAC(N19,M19))</f>
        <v>23</v>
      </c>
      <c r="M19" s="19">
        <v>33338</v>
      </c>
      <c r="N19" s="20">
        <v>41942</v>
      </c>
    </row>
    <row r="20" spans="1:14">
      <c r="A20" s="9">
        <f t="shared" si="0"/>
        <v>7</v>
      </c>
      <c r="B20" s="5" t="s">
        <v>133</v>
      </c>
      <c r="C20" s="9">
        <v>11</v>
      </c>
      <c r="D20" s="9">
        <v>90</v>
      </c>
      <c r="K20" s="9">
        <v>2</v>
      </c>
      <c r="L20" s="21">
        <f>INT(YEARFRAC(N20,M20))</f>
        <v>30</v>
      </c>
      <c r="M20" s="19">
        <v>30882</v>
      </c>
      <c r="N20" s="20">
        <v>41942</v>
      </c>
    </row>
    <row r="21" spans="1:14">
      <c r="A21" s="9">
        <f t="shared" si="0"/>
        <v>8</v>
      </c>
      <c r="B21" s="5" t="s">
        <v>28</v>
      </c>
      <c r="C21" s="9">
        <v>11</v>
      </c>
      <c r="D21" s="9">
        <v>85</v>
      </c>
      <c r="K21" s="9">
        <v>4</v>
      </c>
      <c r="L21" s="21">
        <f>INT(YEARFRAC(N21,M21))</f>
        <v>33</v>
      </c>
      <c r="M21" s="19">
        <v>29842</v>
      </c>
      <c r="N21" s="20">
        <v>41942</v>
      </c>
    </row>
    <row r="22" spans="1:14">
      <c r="A22" s="9">
        <f t="shared" si="0"/>
        <v>9</v>
      </c>
      <c r="B22" s="5" t="s">
        <v>135</v>
      </c>
      <c r="C22" s="9">
        <v>12</v>
      </c>
      <c r="D22" s="9">
        <v>155</v>
      </c>
      <c r="K22" s="9">
        <v>2</v>
      </c>
      <c r="L22" s="21">
        <f>INT(YEARFRAC(N22,M22))</f>
        <v>45</v>
      </c>
      <c r="M22" s="19">
        <v>25157</v>
      </c>
      <c r="N22" s="20">
        <v>41942</v>
      </c>
    </row>
    <row r="23" spans="1:14">
      <c r="A23" s="9">
        <f t="shared" si="0"/>
        <v>10</v>
      </c>
      <c r="B23" s="5" t="s">
        <v>53</v>
      </c>
      <c r="C23" s="9">
        <v>17</v>
      </c>
      <c r="D23" s="9">
        <v>165</v>
      </c>
      <c r="K23" s="9">
        <v>3</v>
      </c>
      <c r="L23" s="21">
        <f>INT(YEARFRAC(N23,M23))</f>
        <v>26</v>
      </c>
      <c r="M23" s="19">
        <v>32117</v>
      </c>
      <c r="N23" s="20">
        <v>41942</v>
      </c>
    </row>
    <row r="24" spans="1:14">
      <c r="A24" s="9">
        <f t="shared" si="0"/>
        <v>11</v>
      </c>
      <c r="B24" s="5" t="s">
        <v>50</v>
      </c>
      <c r="C24" s="9">
        <v>17</v>
      </c>
      <c r="D24" s="9">
        <v>60</v>
      </c>
      <c r="K24" s="9">
        <v>0</v>
      </c>
      <c r="L24" s="21">
        <f>INT(YEARFRAC(N24,M24))</f>
        <v>31</v>
      </c>
      <c r="M24" s="19">
        <v>30537</v>
      </c>
      <c r="N24" s="20">
        <v>41942</v>
      </c>
    </row>
    <row r="25" spans="1:14">
      <c r="A25" s="9">
        <f t="shared" si="0"/>
        <v>12</v>
      </c>
      <c r="B25" s="5" t="s">
        <v>105</v>
      </c>
      <c r="C25" s="9">
        <v>17</v>
      </c>
      <c r="D25" s="9">
        <v>40</v>
      </c>
      <c r="K25" s="9">
        <v>1</v>
      </c>
      <c r="L25" s="21">
        <f>INT(YEARFRAC(N25,M25))</f>
        <v>19</v>
      </c>
      <c r="M25" s="19">
        <v>34819</v>
      </c>
      <c r="N25" s="20">
        <v>41942</v>
      </c>
    </row>
    <row r="26" spans="1:14">
      <c r="A26" s="9">
        <f t="shared" si="0"/>
        <v>13</v>
      </c>
      <c r="B26" s="5" t="s">
        <v>69</v>
      </c>
      <c r="C26" s="9">
        <v>17</v>
      </c>
      <c r="D26" s="9">
        <v>20</v>
      </c>
      <c r="K26" s="9">
        <v>2</v>
      </c>
      <c r="L26" s="21">
        <f>INT(YEARFRAC(N26,M26))</f>
        <v>21</v>
      </c>
      <c r="M26" s="19">
        <v>33934</v>
      </c>
      <c r="N26" s="20">
        <v>41942</v>
      </c>
    </row>
    <row r="27" spans="1:14">
      <c r="A27" s="9">
        <f t="shared" si="0"/>
        <v>14</v>
      </c>
      <c r="B27" s="5" t="s">
        <v>80</v>
      </c>
      <c r="C27" s="9">
        <v>17</v>
      </c>
      <c r="D27" s="9">
        <v>0</v>
      </c>
      <c r="K27" s="9">
        <v>0</v>
      </c>
      <c r="L27" s="21">
        <f>INT(YEARFRAC(N27,M27))</f>
        <v>22</v>
      </c>
      <c r="M27" s="19">
        <v>33579</v>
      </c>
      <c r="N27" s="20">
        <v>41942</v>
      </c>
    </row>
    <row r="28" spans="1:14">
      <c r="A28" s="9">
        <f t="shared" si="0"/>
        <v>15</v>
      </c>
      <c r="B28" s="5" t="s">
        <v>162</v>
      </c>
      <c r="C28" s="9">
        <v>17</v>
      </c>
      <c r="D28" s="9">
        <v>0</v>
      </c>
      <c r="K28" s="9">
        <v>0</v>
      </c>
      <c r="L28" s="21">
        <f>INT(YEARFRAC(N28,M28))</f>
        <v>19</v>
      </c>
      <c r="M28" s="19">
        <v>34885</v>
      </c>
      <c r="N28" s="20">
        <v>41942</v>
      </c>
    </row>
    <row r="29" spans="1:14">
      <c r="A29" s="9">
        <f t="shared" si="0"/>
        <v>16</v>
      </c>
      <c r="B29" s="5" t="s">
        <v>106</v>
      </c>
      <c r="C29" s="9">
        <v>20</v>
      </c>
      <c r="D29" s="9">
        <v>315</v>
      </c>
      <c r="K29" s="9">
        <v>3</v>
      </c>
      <c r="L29" s="21">
        <f>INT(YEARFRAC(N29,M29))</f>
        <v>18</v>
      </c>
      <c r="M29" s="19">
        <v>35141</v>
      </c>
      <c r="N29" s="20">
        <v>41942</v>
      </c>
    </row>
    <row r="30" spans="1:14">
      <c r="A30" s="9">
        <f t="shared" si="0"/>
        <v>17</v>
      </c>
      <c r="B30" s="5" t="s">
        <v>74</v>
      </c>
      <c r="C30" s="9">
        <v>20</v>
      </c>
      <c r="D30" s="9">
        <v>110</v>
      </c>
      <c r="K30" s="9">
        <v>0</v>
      </c>
      <c r="L30" s="21">
        <f>INT(YEARFRAC(N30,M30))</f>
        <v>29</v>
      </c>
      <c r="M30" s="19">
        <v>31085</v>
      </c>
      <c r="N30" s="20">
        <v>41942</v>
      </c>
    </row>
  </sheetData>
  <sortState ref="B14:L30">
    <sortCondition ref="C14:C30"/>
    <sortCondition descending="1" ref="D14:D30"/>
    <sortCondition descending="1" ref="K14:K30"/>
    <sortCondition descending="1" ref="L14:L30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N18"/>
  <sheetViews>
    <sheetView workbookViewId="0">
      <selection activeCell="B19" sqref="B19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bestFit="1" customWidth="1"/>
    <col min="13" max="13" width="0.140625" customWidth="1"/>
    <col min="14" max="14" width="0.140625" hidden="1" customWidth="1"/>
  </cols>
  <sheetData>
    <row r="1" spans="1:14" ht="15.75">
      <c r="B1" s="23" t="s">
        <v>12</v>
      </c>
      <c r="C1" s="23"/>
      <c r="D1" s="23"/>
      <c r="E1" s="23"/>
      <c r="F1" s="23"/>
      <c r="G1" s="23"/>
      <c r="H1" s="23"/>
      <c r="I1" s="23"/>
    </row>
    <row r="2" spans="1:14" ht="15.75">
      <c r="B2" s="23" t="s">
        <v>0</v>
      </c>
      <c r="C2" s="23"/>
      <c r="D2" s="23"/>
      <c r="E2" s="23"/>
      <c r="F2" s="23"/>
      <c r="G2" s="23"/>
      <c r="H2" s="23"/>
      <c r="I2" s="23"/>
    </row>
    <row r="3" spans="1:14" ht="15.75">
      <c r="B3" s="23" t="s">
        <v>1</v>
      </c>
      <c r="C3" s="23"/>
      <c r="D3" s="23"/>
      <c r="E3" s="23"/>
      <c r="F3" s="23"/>
      <c r="G3" s="23"/>
      <c r="H3" s="23"/>
      <c r="I3" s="23"/>
    </row>
    <row r="5" spans="1:14" ht="15" customHeight="1">
      <c r="A5" s="22" t="s">
        <v>2</v>
      </c>
      <c r="B5" s="22"/>
      <c r="C5" s="22"/>
      <c r="D5" s="22"/>
      <c r="E5" s="3"/>
      <c r="F5" s="3"/>
      <c r="G5" s="3"/>
      <c r="H5" s="3"/>
      <c r="I5" s="3"/>
    </row>
    <row r="6" spans="1:14" ht="15" customHeight="1">
      <c r="A6" s="22" t="s">
        <v>3</v>
      </c>
      <c r="B6" s="22"/>
      <c r="C6" s="22"/>
      <c r="D6" s="22"/>
      <c r="E6" s="3"/>
      <c r="F6" s="3"/>
      <c r="G6" s="3"/>
      <c r="H6" s="3"/>
      <c r="I6" s="3"/>
    </row>
    <row r="7" spans="1:14" ht="15" customHeight="1">
      <c r="A7" s="16"/>
      <c r="B7" s="16"/>
      <c r="C7" s="16"/>
      <c r="D7" s="16"/>
      <c r="E7" s="16"/>
      <c r="F7" s="16"/>
      <c r="G7" s="16"/>
      <c r="H7" s="16"/>
      <c r="I7" s="16"/>
    </row>
    <row r="8" spans="1:14" ht="15" customHeight="1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>
      <c r="A9" s="11" t="s">
        <v>4</v>
      </c>
      <c r="B9" s="14" t="s">
        <v>22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>
      <c r="A10" s="11" t="s">
        <v>5</v>
      </c>
      <c r="B10" s="18">
        <v>255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>
      <c r="D12" s="15"/>
      <c r="E12" s="15"/>
      <c r="F12" s="15"/>
      <c r="G12" s="15"/>
      <c r="H12" s="15"/>
      <c r="I12" s="15"/>
      <c r="J12" s="15"/>
      <c r="K12" s="15"/>
    </row>
    <row r="13" spans="1:14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158</v>
      </c>
      <c r="L13" s="8" t="s">
        <v>159</v>
      </c>
      <c r="M13" s="8"/>
      <c r="N13" s="5"/>
    </row>
    <row r="14" spans="1:14">
      <c r="A14" s="9">
        <v>1</v>
      </c>
      <c r="B14" s="5" t="s">
        <v>150</v>
      </c>
      <c r="C14" s="9">
        <v>4</v>
      </c>
      <c r="D14" s="9">
        <v>325</v>
      </c>
      <c r="K14" s="9">
        <v>0</v>
      </c>
      <c r="L14" s="21">
        <f t="shared" ref="L14" si="0">INT(YEARFRAC(N14,M14))</f>
        <v>25</v>
      </c>
      <c r="M14" s="19">
        <v>32460</v>
      </c>
      <c r="N14" s="20">
        <v>41942</v>
      </c>
    </row>
    <row r="15" spans="1:14">
      <c r="A15" s="9">
        <f>A14+1</f>
        <v>2</v>
      </c>
      <c r="B15" s="5" t="s">
        <v>153</v>
      </c>
      <c r="C15" s="9">
        <v>4</v>
      </c>
      <c r="D15" s="9">
        <v>165</v>
      </c>
      <c r="K15" s="9">
        <v>2</v>
      </c>
      <c r="L15" s="21">
        <f t="shared" ref="L15:L18" si="1">INT(YEARFRAC(N15,M15))</f>
        <v>42</v>
      </c>
      <c r="M15" s="19">
        <v>26310</v>
      </c>
      <c r="N15" s="20">
        <v>41942</v>
      </c>
    </row>
    <row r="16" spans="1:14">
      <c r="A16" s="9">
        <f t="shared" ref="A16:A18" si="2">A15+1</f>
        <v>3</v>
      </c>
      <c r="B16" s="5" t="s">
        <v>82</v>
      </c>
      <c r="C16" s="9">
        <v>11</v>
      </c>
      <c r="D16" s="9">
        <v>165</v>
      </c>
      <c r="K16" s="9">
        <v>1</v>
      </c>
      <c r="L16" s="21">
        <f t="shared" si="1"/>
        <v>30</v>
      </c>
      <c r="M16" s="19">
        <v>30882</v>
      </c>
      <c r="N16" s="20">
        <v>41942</v>
      </c>
    </row>
    <row r="17" spans="1:14">
      <c r="A17" s="9">
        <f t="shared" si="2"/>
        <v>4</v>
      </c>
      <c r="B17" s="5" t="s">
        <v>60</v>
      </c>
      <c r="C17" s="9">
        <v>17</v>
      </c>
      <c r="D17" s="9">
        <v>235</v>
      </c>
      <c r="K17" s="9">
        <v>0</v>
      </c>
      <c r="L17" s="21">
        <f t="shared" si="1"/>
        <v>29</v>
      </c>
      <c r="M17" s="19">
        <v>31168</v>
      </c>
      <c r="N17" s="20">
        <v>41942</v>
      </c>
    </row>
    <row r="18" spans="1:14">
      <c r="A18" s="9">
        <f t="shared" si="2"/>
        <v>5</v>
      </c>
      <c r="B18" s="5" t="s">
        <v>108</v>
      </c>
      <c r="C18" s="9">
        <v>17</v>
      </c>
      <c r="D18" s="9">
        <v>50</v>
      </c>
      <c r="K18" s="9">
        <v>1</v>
      </c>
      <c r="L18" s="21">
        <f t="shared" si="1"/>
        <v>20</v>
      </c>
      <c r="M18" s="19">
        <v>34497</v>
      </c>
      <c r="N18" s="20">
        <v>41942</v>
      </c>
    </row>
  </sheetData>
  <sortState ref="B14:D18">
    <sortCondition ref="C14:C18"/>
    <sortCondition descending="1" ref="D14:D18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N18"/>
  <sheetViews>
    <sheetView workbookViewId="0">
      <selection activeCell="A12" sqref="A12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bestFit="1" customWidth="1"/>
    <col min="13" max="14" width="0.140625" customWidth="1"/>
  </cols>
  <sheetData>
    <row r="1" spans="1:14" ht="15.75">
      <c r="B1" s="23" t="s">
        <v>12</v>
      </c>
      <c r="C1" s="23"/>
      <c r="D1" s="23"/>
      <c r="E1" s="23"/>
      <c r="F1" s="23"/>
      <c r="G1" s="23"/>
      <c r="H1" s="23"/>
      <c r="I1" s="23"/>
    </row>
    <row r="2" spans="1:14" ht="15.75">
      <c r="B2" s="23" t="s">
        <v>0</v>
      </c>
      <c r="C2" s="23"/>
      <c r="D2" s="23"/>
      <c r="E2" s="23"/>
      <c r="F2" s="23"/>
      <c r="G2" s="23"/>
      <c r="H2" s="23"/>
      <c r="I2" s="23"/>
    </row>
    <row r="3" spans="1:14" ht="15.75">
      <c r="B3" s="23" t="s">
        <v>1</v>
      </c>
      <c r="C3" s="23"/>
      <c r="D3" s="23"/>
      <c r="E3" s="23"/>
      <c r="F3" s="23"/>
      <c r="G3" s="23"/>
      <c r="H3" s="23"/>
      <c r="I3" s="23"/>
    </row>
    <row r="5" spans="1:14" ht="15" customHeight="1">
      <c r="A5" s="22" t="s">
        <v>2</v>
      </c>
      <c r="B5" s="22"/>
      <c r="C5" s="22"/>
      <c r="D5" s="22"/>
      <c r="E5" s="3"/>
      <c r="F5" s="3"/>
      <c r="G5" s="3"/>
      <c r="H5" s="3"/>
      <c r="I5" s="3"/>
    </row>
    <row r="6" spans="1:14" ht="15" customHeight="1">
      <c r="A6" s="22" t="s">
        <v>3</v>
      </c>
      <c r="B6" s="22"/>
      <c r="C6" s="22"/>
      <c r="D6" s="22"/>
      <c r="E6" s="3"/>
      <c r="F6" s="3"/>
      <c r="G6" s="3"/>
      <c r="H6" s="3"/>
      <c r="I6" s="3"/>
    </row>
    <row r="7" spans="1:14" ht="15" customHeight="1">
      <c r="A7" s="16"/>
      <c r="B7" s="16"/>
      <c r="C7" s="16"/>
      <c r="D7" s="16"/>
      <c r="E7" s="16"/>
      <c r="F7" s="16"/>
      <c r="G7" s="16"/>
      <c r="H7" s="16"/>
      <c r="I7" s="16"/>
    </row>
    <row r="8" spans="1:14" ht="15" customHeight="1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>
      <c r="A9" s="11" t="s">
        <v>4</v>
      </c>
      <c r="B9" s="14" t="s">
        <v>62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>
      <c r="A10" s="11" t="s">
        <v>5</v>
      </c>
      <c r="B10" s="18">
        <v>475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>
      <c r="D12" s="15"/>
      <c r="E12" s="15"/>
      <c r="F12" s="15"/>
      <c r="G12" s="15"/>
      <c r="H12" s="15"/>
      <c r="I12" s="15"/>
      <c r="J12" s="15"/>
      <c r="K12" s="15"/>
    </row>
    <row r="13" spans="1:14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158</v>
      </c>
      <c r="L13" s="8" t="s">
        <v>159</v>
      </c>
      <c r="M13" s="8"/>
      <c r="N13" s="5"/>
    </row>
    <row r="14" spans="1:14">
      <c r="A14" s="9">
        <v>1</v>
      </c>
      <c r="B14" s="5" t="s">
        <v>113</v>
      </c>
      <c r="C14" s="9">
        <v>4</v>
      </c>
      <c r="D14" s="9">
        <v>405</v>
      </c>
      <c r="K14" s="9">
        <v>2</v>
      </c>
      <c r="L14" s="21">
        <f t="shared" ref="L14:L15" si="0">INT(YEARFRAC(N14,M14))</f>
        <v>32</v>
      </c>
      <c r="M14" s="19">
        <v>29950</v>
      </c>
      <c r="N14" s="20">
        <v>41942</v>
      </c>
    </row>
    <row r="15" spans="1:14">
      <c r="A15" s="9">
        <f>A14+1</f>
        <v>2</v>
      </c>
      <c r="B15" s="5" t="s">
        <v>86</v>
      </c>
      <c r="C15" s="9">
        <v>4</v>
      </c>
      <c r="D15" s="9">
        <v>390</v>
      </c>
      <c r="K15" s="9">
        <v>3</v>
      </c>
      <c r="L15" s="21">
        <f t="shared" si="0"/>
        <v>31</v>
      </c>
      <c r="M15" s="19">
        <v>30372</v>
      </c>
      <c r="N15" s="20">
        <v>41942</v>
      </c>
    </row>
    <row r="16" spans="1:14">
      <c r="A16" s="9">
        <f t="shared" ref="A16:A18" si="1">A15+1</f>
        <v>3</v>
      </c>
      <c r="B16" s="5" t="s">
        <v>150</v>
      </c>
      <c r="C16" s="9">
        <v>4</v>
      </c>
      <c r="D16" s="9">
        <v>325</v>
      </c>
      <c r="K16" s="9">
        <v>0</v>
      </c>
      <c r="L16" s="21">
        <f t="shared" ref="L16:L17" si="2">INT(YEARFRAC(N16,M16))</f>
        <v>25</v>
      </c>
      <c r="M16" s="19">
        <v>32460</v>
      </c>
      <c r="N16" s="20">
        <v>41942</v>
      </c>
    </row>
    <row r="17" spans="1:14">
      <c r="A17" s="9">
        <f t="shared" si="1"/>
        <v>4</v>
      </c>
      <c r="B17" s="5" t="s">
        <v>149</v>
      </c>
      <c r="C17" s="9">
        <v>4</v>
      </c>
      <c r="D17" s="9">
        <v>260</v>
      </c>
      <c r="K17" s="9">
        <v>3</v>
      </c>
      <c r="L17" s="21">
        <f t="shared" si="2"/>
        <v>34</v>
      </c>
      <c r="M17" s="19">
        <v>29257</v>
      </c>
      <c r="N17" s="20">
        <v>41942</v>
      </c>
    </row>
    <row r="18" spans="1:14">
      <c r="A18" s="9">
        <f t="shared" si="1"/>
        <v>5</v>
      </c>
      <c r="B18" s="5" t="s">
        <v>108</v>
      </c>
      <c r="C18" s="9">
        <v>17</v>
      </c>
      <c r="D18" s="9">
        <v>50</v>
      </c>
      <c r="K18" s="9">
        <v>1</v>
      </c>
      <c r="L18" s="21">
        <f t="shared" ref="L18" si="3">INT(YEARFRAC(N18,M18))</f>
        <v>20</v>
      </c>
      <c r="M18" s="19">
        <v>34496</v>
      </c>
      <c r="N18" s="20">
        <v>41942</v>
      </c>
    </row>
  </sheetData>
  <sortState ref="B14:D19">
    <sortCondition ref="C14:C19"/>
    <sortCondition descending="1" ref="D14:D19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19</vt:i4>
      </vt:variant>
    </vt:vector>
  </HeadingPairs>
  <TitlesOfParts>
    <vt:vector size="19" baseType="lpstr">
      <vt:lpstr>LLL</vt:lpstr>
      <vt:lpstr>1344</vt:lpstr>
      <vt:lpstr>KAINGANG</vt:lpstr>
      <vt:lpstr>LP</vt:lpstr>
      <vt:lpstr>ART</vt:lpstr>
      <vt:lpstr>EFI</vt:lpstr>
      <vt:lpstr>CIÊ</vt:lpstr>
      <vt:lpstr>BIO</vt:lpstr>
      <vt:lpstr>FIS</vt:lpstr>
      <vt:lpstr>QUI</vt:lpstr>
      <vt:lpstr>MAT</vt:lpstr>
      <vt:lpstr>GEO</vt:lpstr>
      <vt:lpstr>HIS</vt:lpstr>
      <vt:lpstr>FIL</vt:lpstr>
      <vt:lpstr>SOC</vt:lpstr>
      <vt:lpstr>INFORMATICA</vt:lpstr>
      <vt:lpstr>SAEDE</vt:lpstr>
      <vt:lpstr>1155</vt:lpstr>
      <vt:lpstr>GUARANI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ROSSANO-307</dc:creator>
  <cp:lastModifiedBy>USER</cp:lastModifiedBy>
  <cp:lastPrinted>2014-12-15T15:51:43Z</cp:lastPrinted>
  <dcterms:created xsi:type="dcterms:W3CDTF">2014-12-05T15:43:11Z</dcterms:created>
  <dcterms:modified xsi:type="dcterms:W3CDTF">2014-12-17T18:55:02Z</dcterms:modified>
</cp:coreProperties>
</file>